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X:\Elektronica\ELEKTRO TUBES\Buizen versterkers\CTA6.2\"/>
    </mc:Choice>
  </mc:AlternateContent>
  <xr:revisionPtr revIDLastSave="0" documentId="13_ncr:1_{17D5E76A-F5BF-4148-A9E6-3906330EBDB8}" xr6:coauthVersionLast="45" xr6:coauthVersionMax="45" xr10:uidLastSave="{00000000-0000-0000-0000-000000000000}"/>
  <bookViews>
    <workbookView xWindow="29895" yWindow="705" windowWidth="22935" windowHeight="16335" xr2:uid="{EDE49A44-F1FB-443C-9774-B0A8AE419139}"/>
  </bookViews>
  <sheets>
    <sheet name="Onderdelenlijst AMP-TC-PS" sheetId="2" r:id="rId1"/>
    <sheet name="Blad1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5" i="2" l="1"/>
  <c r="L135" i="2"/>
  <c r="L133" i="2"/>
  <c r="L134" i="2"/>
  <c r="F133" i="2"/>
  <c r="F134" i="2"/>
  <c r="F132" i="2" l="1"/>
  <c r="L132" i="2" s="1"/>
  <c r="F131" i="2"/>
  <c r="L131" i="2" s="1"/>
  <c r="F130" i="2"/>
  <c r="L130" i="2" s="1"/>
  <c r="F127" i="2"/>
  <c r="L127" i="2" s="1"/>
  <c r="F124" i="2"/>
  <c r="L124" i="2" s="1"/>
  <c r="F123" i="2"/>
  <c r="L123" i="2" s="1"/>
  <c r="F122" i="2"/>
  <c r="L122" i="2" s="1"/>
  <c r="F125" i="2"/>
  <c r="L125" i="2" s="1"/>
  <c r="F126" i="2"/>
  <c r="L126" i="2" s="1"/>
  <c r="F113" i="2"/>
  <c r="L113" i="2" s="1"/>
  <c r="F114" i="2"/>
  <c r="L114" i="2" s="1"/>
  <c r="F115" i="2"/>
  <c r="L115" i="2" s="1"/>
  <c r="F116" i="2"/>
  <c r="L116" i="2" s="1"/>
  <c r="L98" i="2"/>
  <c r="F95" i="2"/>
  <c r="L95" i="2" s="1"/>
  <c r="F96" i="2"/>
  <c r="L96" i="2" s="1"/>
  <c r="F73" i="2"/>
  <c r="L73" i="2" s="1"/>
  <c r="F74" i="2"/>
  <c r="L74" i="2" s="1"/>
  <c r="F57" i="2"/>
  <c r="L57" i="2" s="1"/>
  <c r="F58" i="2"/>
  <c r="L58" i="2" s="1"/>
  <c r="F59" i="2"/>
  <c r="L59" i="2" s="1"/>
  <c r="F60" i="2"/>
  <c r="L60" i="2" s="1"/>
  <c r="F26" i="2"/>
  <c r="L26" i="2" s="1"/>
  <c r="F27" i="2"/>
  <c r="L27" i="2" s="1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1" i="2"/>
  <c r="F52" i="2"/>
  <c r="F53" i="2"/>
  <c r="F54" i="2"/>
  <c r="F55" i="2"/>
  <c r="F56" i="2"/>
  <c r="F62" i="2"/>
  <c r="F63" i="2"/>
  <c r="F64" i="2"/>
  <c r="F65" i="2"/>
  <c r="F66" i="2"/>
  <c r="F67" i="2"/>
  <c r="F68" i="2"/>
  <c r="F69" i="2"/>
  <c r="F70" i="2"/>
  <c r="F71" i="2"/>
  <c r="F72" i="2"/>
  <c r="F76" i="2"/>
  <c r="F77" i="2"/>
  <c r="F79" i="2"/>
  <c r="F80" i="2"/>
  <c r="F82" i="2"/>
  <c r="F83" i="2"/>
  <c r="F85" i="2"/>
  <c r="F86" i="2"/>
  <c r="F88" i="2"/>
  <c r="F89" i="2"/>
  <c r="F91" i="2"/>
  <c r="F93" i="2"/>
  <c r="F94" i="2"/>
  <c r="F100" i="2"/>
  <c r="F101" i="2"/>
  <c r="F103" i="2"/>
  <c r="F105" i="2"/>
  <c r="L105" i="2" s="1"/>
  <c r="F106" i="2"/>
  <c r="L106" i="2" s="1"/>
  <c r="F109" i="2"/>
  <c r="L109" i="2" s="1"/>
  <c r="F110" i="2"/>
  <c r="L110" i="2" s="1"/>
  <c r="F111" i="2"/>
  <c r="L111" i="2" s="1"/>
  <c r="F112" i="2"/>
  <c r="L112" i="2" s="1"/>
  <c r="F117" i="2"/>
  <c r="L117" i="2" s="1"/>
  <c r="F120" i="2"/>
  <c r="L120" i="2" s="1"/>
  <c r="F121" i="2"/>
  <c r="L121" i="2" s="1"/>
  <c r="F31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L24" i="2" s="1"/>
  <c r="F25" i="2"/>
  <c r="L25" i="2" s="1"/>
  <c r="F28" i="2"/>
  <c r="L28" i="2" s="1"/>
  <c r="F29" i="2"/>
  <c r="L29" i="2" s="1"/>
  <c r="F4" i="2"/>
  <c r="F3" i="2"/>
  <c r="L97" i="2"/>
  <c r="L137" i="2" l="1"/>
  <c r="L118" i="2"/>
  <c r="L128" i="2" s="1"/>
  <c r="L94" i="2" l="1"/>
  <c r="L9" i="2" l="1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1" i="2"/>
  <c r="L52" i="2"/>
  <c r="L53" i="2"/>
  <c r="L54" i="2"/>
  <c r="L55" i="2"/>
  <c r="L56" i="2"/>
  <c r="L62" i="2"/>
  <c r="L63" i="2"/>
  <c r="L65" i="2"/>
  <c r="L66" i="2"/>
  <c r="L67" i="2"/>
  <c r="L68" i="2"/>
  <c r="L69" i="2"/>
  <c r="L70" i="2"/>
  <c r="L71" i="2"/>
  <c r="L72" i="2"/>
  <c r="L76" i="2"/>
  <c r="L77" i="2"/>
  <c r="L79" i="2"/>
  <c r="L80" i="2"/>
  <c r="L82" i="2"/>
  <c r="L83" i="2"/>
  <c r="L85" i="2"/>
  <c r="L86" i="2"/>
  <c r="L88" i="2"/>
  <c r="L89" i="2"/>
  <c r="L91" i="2"/>
  <c r="L93" i="2"/>
  <c r="L100" i="2"/>
  <c r="L101" i="2"/>
  <c r="L103" i="2"/>
  <c r="L5" i="2"/>
  <c r="L6" i="2"/>
  <c r="L7" i="2"/>
  <c r="L8" i="2"/>
  <c r="L4" i="2"/>
  <c r="L3" i="2"/>
  <c r="L107" i="2" l="1"/>
</calcChain>
</file>

<file path=xl/sharedStrings.xml><?xml version="1.0" encoding="utf-8"?>
<sst xmlns="http://schemas.openxmlformats.org/spreadsheetml/2006/main" count="557" uniqueCount="505">
  <si>
    <t>HJR-4102-L 24V/2800 ohm</t>
  </si>
  <si>
    <t>RE1</t>
  </si>
  <si>
    <t>Brug BD1....4</t>
  </si>
  <si>
    <t>ELA-100V</t>
  </si>
  <si>
    <t>UGT</t>
  </si>
  <si>
    <t>TST100W/2X115V</t>
  </si>
  <si>
    <t>TR2</t>
  </si>
  <si>
    <t>TR1</t>
  </si>
  <si>
    <t>F2</t>
  </si>
  <si>
    <t>LM 317</t>
  </si>
  <si>
    <t>IC2</t>
  </si>
  <si>
    <t>LM1036</t>
  </si>
  <si>
    <t>IC1</t>
  </si>
  <si>
    <t>S2</t>
  </si>
  <si>
    <t>S1</t>
  </si>
  <si>
    <t>MPSA94</t>
  </si>
  <si>
    <t>T3</t>
  </si>
  <si>
    <t>IRF840</t>
  </si>
  <si>
    <t>T2</t>
  </si>
  <si>
    <t>BF256B</t>
  </si>
  <si>
    <t>T1</t>
  </si>
  <si>
    <t>47k</t>
  </si>
  <si>
    <t>1k</t>
  </si>
  <si>
    <t>P5</t>
  </si>
  <si>
    <t>BZX85C12</t>
  </si>
  <si>
    <t>D7</t>
  </si>
  <si>
    <t>D5</t>
  </si>
  <si>
    <t>1N5349B  12V/5W</t>
  </si>
  <si>
    <t>D4</t>
  </si>
  <si>
    <t>1N5333B  3,3V/5W</t>
  </si>
  <si>
    <t>D3</t>
  </si>
  <si>
    <t>3EZ150</t>
  </si>
  <si>
    <t>D2</t>
  </si>
  <si>
    <t>3EZ130</t>
  </si>
  <si>
    <t>D1</t>
  </si>
  <si>
    <t>100µ  25V</t>
  </si>
  <si>
    <t>10n 1000V</t>
  </si>
  <si>
    <t>10µ  63V</t>
  </si>
  <si>
    <t>100n 400V</t>
  </si>
  <si>
    <t>100p</t>
  </si>
  <si>
    <t>1n</t>
  </si>
  <si>
    <t>C38</t>
  </si>
  <si>
    <t>47µ  400V</t>
  </si>
  <si>
    <t>C37</t>
  </si>
  <si>
    <t>10µ  400V</t>
  </si>
  <si>
    <t>C32</t>
  </si>
  <si>
    <t>330µ  400V</t>
  </si>
  <si>
    <t>C31</t>
  </si>
  <si>
    <t>10µ   350V</t>
  </si>
  <si>
    <t>C23</t>
  </si>
  <si>
    <t>220n 400V</t>
  </si>
  <si>
    <t>C22</t>
  </si>
  <si>
    <t>C11</t>
  </si>
  <si>
    <t>C4</t>
  </si>
  <si>
    <t>100k / 1W</t>
  </si>
  <si>
    <t>100k</t>
  </si>
  <si>
    <t>1M</t>
  </si>
  <si>
    <t>470k</t>
  </si>
  <si>
    <t>10k</t>
  </si>
  <si>
    <t>1k / 1W</t>
  </si>
  <si>
    <t>4.7</t>
  </si>
  <si>
    <t>R39</t>
  </si>
  <si>
    <t>68k</t>
  </si>
  <si>
    <t>R37</t>
  </si>
  <si>
    <t>180k / 1W</t>
  </si>
  <si>
    <t>R34</t>
  </si>
  <si>
    <t>R33</t>
  </si>
  <si>
    <t>680k / 1W</t>
  </si>
  <si>
    <t>R32</t>
  </si>
  <si>
    <t>R26</t>
  </si>
  <si>
    <t>2k</t>
  </si>
  <si>
    <t>R25</t>
  </si>
  <si>
    <t>R23</t>
  </si>
  <si>
    <t>22k / 1W</t>
  </si>
  <si>
    <t>R17</t>
  </si>
  <si>
    <t>R13</t>
  </si>
  <si>
    <t>R1-R2-R28-R29-R36-R38</t>
  </si>
  <si>
    <t>R30-R31</t>
  </si>
  <si>
    <t>R14-R40</t>
  </si>
  <si>
    <t>R20-R21</t>
  </si>
  <si>
    <t>R24-R27</t>
  </si>
  <si>
    <t>R3-R5-R35</t>
  </si>
  <si>
    <t>R4-R6</t>
  </si>
  <si>
    <t>R7-R8-R15-R16</t>
  </si>
  <si>
    <t>R18-R19</t>
  </si>
  <si>
    <t>R9-R10-R11-R12</t>
  </si>
  <si>
    <t>C1-C5</t>
  </si>
  <si>
    <t>C12-C13</t>
  </si>
  <si>
    <t>C14-C15</t>
  </si>
  <si>
    <t>C16-C17</t>
  </si>
  <si>
    <t>C18-C19-C20-C21</t>
  </si>
  <si>
    <t>C2-C3</t>
  </si>
  <si>
    <t>C28-C29-C30</t>
  </si>
  <si>
    <t>C33-C34-C35</t>
  </si>
  <si>
    <t>C6-C7-C10</t>
  </si>
  <si>
    <t>P1-P2-P3-P4</t>
  </si>
  <si>
    <t>J1-J2-J3</t>
  </si>
  <si>
    <t>V1-V2</t>
  </si>
  <si>
    <t>R22-R41</t>
  </si>
  <si>
    <t>C24-C25-C26</t>
  </si>
  <si>
    <t>4x BY254</t>
  </si>
  <si>
    <t>jumper 2p</t>
  </si>
  <si>
    <t>Molex 3p pinheader</t>
  </si>
  <si>
    <t>PCL86</t>
  </si>
  <si>
    <t>15/ 5W</t>
  </si>
  <si>
    <t>820 / 2W</t>
  </si>
  <si>
    <t>U-koelvin voor LM317</t>
  </si>
  <si>
    <t>Buisvoeten print - noval</t>
  </si>
  <si>
    <t>Printkroonsteen 2p</t>
  </si>
  <si>
    <t>Printkroonsteen 3p</t>
  </si>
  <si>
    <t>Sterkoelvin voor IRF840</t>
  </si>
  <si>
    <t>jumpers</t>
  </si>
  <si>
    <t>Amp</t>
  </si>
  <si>
    <t>PS</t>
  </si>
  <si>
    <t>totaal aantal</t>
  </si>
  <si>
    <t>1AT</t>
  </si>
  <si>
    <t>fuseholder</t>
  </si>
  <si>
    <t>print fuseholder</t>
  </si>
  <si>
    <t>onderdeel</t>
  </si>
  <si>
    <t>waarde
(R standaard metall 0,6W)</t>
  </si>
  <si>
    <t>CODE</t>
  </si>
  <si>
    <t>OMSCHRIJVING</t>
  </si>
  <si>
    <t>hyper
link</t>
  </si>
  <si>
    <t>TC</t>
  </si>
  <si>
    <t>ARC ACS5S 15R</t>
  </si>
  <si>
    <t>Draadweerstand, axiaal, 5 W, 15 Ohm, 5%</t>
  </si>
  <si>
    <t>https://www.reichelt.com/be/nl/draadweerstand-axiaal-5-w-15-ohm-5-arc-acs5s-15r-p233102.html?&amp;trstct=pos_1</t>
  </si>
  <si>
    <t>totaal</t>
  </si>
  <si>
    <t>1W 22K</t>
  </si>
  <si>
    <t>Metal oxide resistor 1 W, 5%, 22 kOhm</t>
  </si>
  <si>
    <t>https://www.reichelt.de/1W-5-1-0-k-Ohm-820-k-Ohm/1W-22K/3/index.html?ACTION=3&amp;LA=2&amp;ARTICLE=1802&amp;GROUPID=6515&amp;artnr=1W+22K&amp;SEARCH=%252A</t>
  </si>
  <si>
    <t>METALL 4,70</t>
  </si>
  <si>
    <t>Metal film resistor 4.70 Ohm</t>
  </si>
  <si>
    <t>https://www.reichelt.de/index.html?ACTION=3;ARTICLE=11783;SEARCH=metall%204,7</t>
  </si>
  <si>
    <t>METALL 56,0</t>
  </si>
  <si>
    <t>Metal film resistor 56.0 Ohm</t>
  </si>
  <si>
    <t>https://www.reichelt.de/index.html?ACTION=3;ARTICLE=11878;SEARCH=metall%2056</t>
  </si>
  <si>
    <t>METALL 2,00K</t>
  </si>
  <si>
    <t>Metal film resistor 2.00 kOhm</t>
  </si>
  <si>
    <t>https://www.reichelt.de/index.html?ACTION=3;ARTICLE=11578;SEARCH=METALL%202,0</t>
  </si>
  <si>
    <t>METALL 470</t>
  </si>
  <si>
    <t>METALL 120</t>
  </si>
  <si>
    <t>METALL 220</t>
  </si>
  <si>
    <t>Metaalfilmweerstand 470 Ohm</t>
  </si>
  <si>
    <t>https://www.reichelt.de/be/nl/metaalfilmweerstand-470-ohm-metall-470-p11826.html?search=metall+470&amp;&amp;r=1</t>
  </si>
  <si>
    <t>1W 680K</t>
  </si>
  <si>
    <t>Metal oxide resistor 1 W, 5%, 680 kOhm</t>
  </si>
  <si>
    <t>https://www.reichelt.de/1W-5-1-0-k-Ohm-820-k-Ohm/1W-180K/3/index.html?ACTION=3;ARTICLE=1840;SEARCH=1W%20680K</t>
  </si>
  <si>
    <t>Metal film resistor 120 Ohm</t>
  </si>
  <si>
    <t>https://www.reichelt.de/Rectifiers/2/index.html?ACTION=3;ARTICLE=11489;SEARCH=metall%20120</t>
  </si>
  <si>
    <t>1W 180K</t>
  </si>
  <si>
    <t>Metal oxide resistor 1 W, 5%, 180 kOhm</t>
  </si>
  <si>
    <t>https://www.reichelt.de/1W-5-1-0-k-Ohm-820-k-Ohm/1W-180K/3/index.html?ACTION=3&amp;LA=2&amp;ARTICLE=1791&amp;GROUPID=6515&amp;artnr=1W+180K&amp;SEARCH=%252A</t>
  </si>
  <si>
    <t>METALL 68,0K</t>
  </si>
  <si>
    <t>METALL 10,0K</t>
  </si>
  <si>
    <t>METALL 47,0</t>
  </si>
  <si>
    <t>METALL 47,0K</t>
  </si>
  <si>
    <t>Metaalfilmweerstand 68,0 K-Ohm</t>
  </si>
  <si>
    <t>https://www.reichelt.de/be/nl/metaalfilmweerstand-68-0-k-ohm-metall-68-0k-p11939.html?search=metall+68%2C0k&amp;&amp;r=1</t>
  </si>
  <si>
    <t>2W METALL 820</t>
  </si>
  <si>
    <t>Metaaloxide-weerstand 2W, 5% 820 ohm</t>
  </si>
  <si>
    <t>https://www.reichelt.de/be/nl/metaaloxide-weerstand-2w-5-820-ohm-2w-metall-820-p2372.html?search=metall+820&amp;&amp;r=1</t>
  </si>
  <si>
    <t>METALL 1,00K</t>
  </si>
  <si>
    <t>Metal film resistor 1.00 kOhm</t>
  </si>
  <si>
    <t>https://www.reichelt.de/index.html?ACTION=3;ARTICLE=11403;SEARCH=metall%201,0</t>
  </si>
  <si>
    <t>1W 1,0K</t>
  </si>
  <si>
    <t>Metal oxide resistor 1 W, 5%, 1.0 kOhm</t>
  </si>
  <si>
    <t>https://www.reichelt.de/1W-5-1-0-k-Ohm-820-k-Ohm/1W-1-0K/3/index.html?ACTION=3&amp;LA=2&amp;ARTICLE=1765&amp;GROUPID=6515&amp;artnr=1W+1%2C0K&amp;SEARCH=%252A</t>
  </si>
  <si>
    <t>Metal film resistor 10.0 kOhm</t>
  </si>
  <si>
    <t>https://www.reichelt.de/index.html?ACTION=3;ARTICLE=11449;SEARCH=metall%2010</t>
  </si>
  <si>
    <t>Metal film resistor 47.0 Ohm</t>
  </si>
  <si>
    <t>https://www.reichelt.de/index.html?ACTION=3;ARTICLE=11822;SEARCH=metall%2047</t>
  </si>
  <si>
    <t>METALL 470K</t>
  </si>
  <si>
    <t>Metal film resistor 470 kOhm</t>
  </si>
  <si>
    <t>https://www.reichelt.de/0-6W-1-1-00-k-Ohm-9-76-k-Ohm/METALL-1-00K/3/index.html?ACTION=3;ARTICLE=11827;SEARCH=metall%20470k</t>
  </si>
  <si>
    <t>METALL 1,00M</t>
  </si>
  <si>
    <t>Metal film resistor 1.00 mOhm</t>
  </si>
  <si>
    <t>https://www.reichelt.de/0-6W-1-1-00-k-Ohm-9-76-k-Ohm/METALL-1-00K/3/index.html?ACTION=3;ARTICLE=11404;SEARCH=metall%201M</t>
  </si>
  <si>
    <t>Metaalfilmweerstand 220 Ohm</t>
  </si>
  <si>
    <t>https://www.reichelt.de/be/nl/metaalfilmweerstand-220-ohm-metall-220-p11627.html?search=metall+220&amp;&amp;r=1</t>
  </si>
  <si>
    <t>METALL 100K</t>
  </si>
  <si>
    <t>Metal film resistor 100 kOhm</t>
  </si>
  <si>
    <t>https://www.reichelt.de/0-6W-1-1-00-k-Ohm-9-76-k-Ohm/METALL-1-00K/3/index.html?ACTION=3;ARTICLE=11458;SEARCH=metall%20100k</t>
  </si>
  <si>
    <t>1W 100K</t>
  </si>
  <si>
    <t>Metal oxide resistor 1 W, 5%, 100 kOhm</t>
  </si>
  <si>
    <t>https://www.reichelt.de/1W-5-1-0-k-Ohm-820-k-Ohm/1W-100K/3/index.html?ACTION=3&amp;LA=2&amp;ARTICLE=1778&amp;GROUPID=6515&amp;artnr=1W+100K&amp;SEARCH=%252A</t>
  </si>
  <si>
    <t>Metaalfilmweerstand 47,0 K-Ohm</t>
  </si>
  <si>
    <t>https://www.reichelt.de/be/nl/metaalfilmweerstand-47-0-k-ohm-metall-47-0k-p11823.html?search=metal+47%2C0&amp;&amp;r=1</t>
  </si>
  <si>
    <t>eenheids priis</t>
  </si>
  <si>
    <t>MPSA 94</t>
  </si>
  <si>
    <t>Transistor PNP TO-92 400V 0,3A 0,625W</t>
  </si>
  <si>
    <t>https://secure.reichelt.com/be/nl/transistor-pnp-to-92-400v-0-3a-0-625w-mpsa-94-p41819.html?&amp;nbc=1</t>
  </si>
  <si>
    <t>ZD-5W 12V</t>
  </si>
  <si>
    <t>Zener-diode 5,0W 12V</t>
  </si>
  <si>
    <t>https://secure.reichelt.com/be/nl/zener-diode-5-0w-12v-zd-5w-12v-p145339.html?&amp;nbc=1</t>
  </si>
  <si>
    <t>2200µ  25V</t>
  </si>
  <si>
    <t>RAD FR 2.200/25</t>
  </si>
  <si>
    <t>Elco radiaal, 105°C, laag ESR, RM 7,5mm</t>
  </si>
  <si>
    <t>https://secure.reichelt.com/be/nl/elco-radiaal-105-c-laag-esr-rm-7-5mm-rad-fr-2-200-25-p140112.html?&amp;trstct=pol_2&amp;nbc=1</t>
  </si>
  <si>
    <t>RAD FR 1.000/25</t>
  </si>
  <si>
    <t>Elco radiaal, 105°C, laag ESR, RM 5,0mm</t>
  </si>
  <si>
    <t>https://secure.reichelt.com/be/nl/elco-radiaal-105-c-laag-esr-rm-5-0mm-rad-fr-1-000-25-p121261.html?&amp;trstct=pol_0&amp;nbc=1</t>
  </si>
  <si>
    <t>RAD LXZ 25/100</t>
  </si>
  <si>
    <t>ELKO, 100 µF, 25 V, 105 °C</t>
  </si>
  <si>
    <t>https://secure.reichelt.com/be/nl/elko-100-f-25-v-105-c-rad-lxz-25-100-p166382.html?&amp;trstct=pol_3&amp;nbc=1</t>
  </si>
  <si>
    <t>EE-A 10U 400</t>
  </si>
  <si>
    <t>Elco radiaal, 10 uF, 400 V, 105°C, high ripple</t>
  </si>
  <si>
    <t>https://secure.reichelt.com/be/nl/elco-radiaal-10-uf-400-v-105-c-high-ripple-ee-a-10u-400-p200230.html?&amp;trstct=pol_2&amp;nbc=1</t>
  </si>
  <si>
    <t>RAD KXJ 47/400</t>
  </si>
  <si>
    <t>Electrolytcondensator, 16,0x20mm, RM:7,5mm</t>
  </si>
  <si>
    <t>https://secure.reichelt.com/be/nl/electrolytcondensator-16-0x20mm-rm-7-5mm-rad-kxj-47-400-p124710.html?&amp;trstct=pol_0&amp;nbc=1</t>
  </si>
  <si>
    <t>PIH PC16IP06473A</t>
  </si>
  <si>
    <t>Draaipotentiometer, 47 kOhm, lineair, 6 mm</t>
  </si>
  <si>
    <t>https://secure.reichelt.com/be/nl/draaipotentiometer-47-kohm-lineair-6-mm-pih-pc16ip06473a-p232583.html?&amp;nbc=1</t>
  </si>
  <si>
    <t>V SK 129-50 STS</t>
  </si>
  <si>
    <t>Geëxtrudeerd koellichaam met soldeerpennen, 42x25x50,8mm</t>
  </si>
  <si>
    <t>https://secure.reichelt.com/be/nl/ge-xtrudeerd-koellichaam-met-soldeerpennen-42x25x50-8mm-v-sk-129-50-sts-p101001.html?&amp;nbc=1</t>
  </si>
  <si>
    <t>PSS 254/3G</t>
  </si>
  <si>
    <t>Printconnector, enkele stekker, recht, 3-polig</t>
  </si>
  <si>
    <t>https://secure.reichelt.com/be/nl/printconnector-enkele-stekker-recht-3-polig-pss-254-3g-p14462.html?&amp;nbc=1</t>
  </si>
  <si>
    <t>Molex 3p connector</t>
  </si>
  <si>
    <t>PSK 254/3W</t>
  </si>
  <si>
    <t>Leeg koppelingshuis, krimptechniek, 3-polig</t>
  </si>
  <si>
    <t>https://secure.reichelt.com/be/nl/leeg-koppelingshuis-krimptechniek-3-polig-psk-254-3w-p14858.html?&amp;nbc=1</t>
  </si>
  <si>
    <t>MKP4-400 100N2</t>
  </si>
  <si>
    <t>Filmcondensator, 100nF, 400V, RM15</t>
  </si>
  <si>
    <t>https://secure.reichelt.com/be/nl/filmcondensator-100nf-400v-rm15-mkp4-400-100n2-p173004.html?&amp;nbc=1</t>
  </si>
  <si>
    <t>trimpot 1k</t>
  </si>
  <si>
    <t>ACP 9-L 1K</t>
  </si>
  <si>
    <t>Instelpotentiometer, liggend, 9mm, 1 kohm</t>
  </si>
  <si>
    <t>https://secure.reichelt.com/be/nl/instelpotentiometer-liggend-9mm-1-kohm-acp-9-l-1k-p110250.html?&amp;nbc=1</t>
  </si>
  <si>
    <t xml:space="preserve">ZD-5W 3,3V </t>
  </si>
  <si>
    <t>Zener-diode 5,0W 3,3V</t>
  </si>
  <si>
    <t>https://secure.reichelt.com/be/nl/zener-diode-5-0w-3-3v-zd-5w-3-3v-p145329.html?&amp;trstct=pos_0&amp;nbc=1</t>
  </si>
  <si>
    <t xml:space="preserve">BZX 85C12 </t>
  </si>
  <si>
    <t>VIS Zenerdiode, 12 V, 1,3 W, DO-41</t>
  </si>
  <si>
    <t>https://secure.reichelt.com/be/nl/zenerdiode-12-v-1-3-w-do-41-bzx-85c12-vis-p219434.html?&amp;trstct=pol_6&amp;nbc=1</t>
  </si>
  <si>
    <t>https://secure.reichelt.com/be/nl/zenerdiode-12-v-1-3-w-do-41-bzx-85c12-vis-p219434.html?&amp;trstct=pol_6&amp;nbc=2</t>
  </si>
  <si>
    <t>BZX85C12/1W</t>
  </si>
  <si>
    <t>ZY 120</t>
  </si>
  <si>
    <t>Zener-diode max.2,0W 120V</t>
  </si>
  <si>
    <t>https://secure.reichelt.com/be/nl/zener-diode-max-2-0w-120v-zy-120-p23253.html?&amp;trstct=pol_2&amp;nbc=1</t>
  </si>
  <si>
    <t>BF 256B</t>
  </si>
  <si>
    <t>Transistor HF N-FET TO-92 30V 0,013A 0,35W</t>
  </si>
  <si>
    <t>https://secure.reichelt.com/be/nl/transistor-hf-n-fet-to-92-30v-0-013a-0-35w-bf-256b-p5456.html?&amp;trstct=pos_0&amp;nbc=1</t>
  </si>
  <si>
    <t>IRF 840 VIS</t>
  </si>
  <si>
    <t>MOSFET N, 500 V 8 A 125 W TO-220</t>
  </si>
  <si>
    <t>https://secure.reichelt.com/be/nl/mosfet-n-500-v-8-a-125-w-to-220-irf-840-vis-p216825.html?&amp;trstct=pos_1&amp;nbc=1</t>
  </si>
  <si>
    <t>LM 317 TG</t>
  </si>
  <si>
    <t>Spanningsregelaar 1,2 - 37V TO-220</t>
  </si>
  <si>
    <t>https://secure.reichelt.com/be/nl/spanningsregelaar-1-2-37v-to-220-lm-317-tg-p187505.html?&amp;trstct=pos_6&amp;nbc=1</t>
  </si>
  <si>
    <t>V 5074A</t>
  </si>
  <si>
    <t>U-koellichaaam, 25x17x13mm, 28K/W, langgat</t>
  </si>
  <si>
    <t>https://secure.reichelt.com/be/nl/u-koellichaaam-25x17x13mm-28k-w-langgat-v-5074a-p22232.html?&amp;trstct=pol_3&amp;nbc=1</t>
  </si>
  <si>
    <t>BY 254</t>
  </si>
  <si>
    <t>Gelijkrichterdiode, DO201, 800V, 3A</t>
  </si>
  <si>
    <t>https://secure.reichelt.com/be/nl/gelijkrichterdiode-do201-800v-3a-by-254-p6317.html?search=by254&amp;&amp;r=1</t>
  </si>
  <si>
    <t>AKL 101-03</t>
  </si>
  <si>
    <t>Aansluitklem 3-polig, RM 5,08</t>
  </si>
  <si>
    <t>https://secure.reichelt.com/be/nl/aansluitklem-3-polig-rm-5-08-akl-101-03-p36606.html?search=AKL+101-03&amp;&amp;r=1</t>
  </si>
  <si>
    <t>AKL 101-02</t>
  </si>
  <si>
    <t>Aansluitklem 2-polig, RM 5,08</t>
  </si>
  <si>
    <t>https://secure.reichelt.com/be/nl/aansluitklem-2-polig-rm-5-08-akl-101-02-p36605.html?search=AKL+101-0&amp;&amp;r=1</t>
  </si>
  <si>
    <t>HJR-4102-L 24V</t>
  </si>
  <si>
    <t>DIL-miniatuurrelais HJR-4102 24V, 1 wisselaar 5A</t>
  </si>
  <si>
    <t>https://secure.reichelt.com/be/nl/dil-miniatuurrelais-hjr-4102-24v-1-wisselaar-5a-hjr-4102-l-24v-p101952.html?search=HJR-4102&amp;&amp;r=1</t>
  </si>
  <si>
    <t>ESKA 522.017</t>
  </si>
  <si>
    <t>Fuse 5x20mm, time-lag, 1A</t>
  </si>
  <si>
    <t>STV PTF/15</t>
  </si>
  <si>
    <t>Zekeringhouder voor 5 x 20 mm, 250 V, 6,3 A</t>
  </si>
  <si>
    <t>MS 500C</t>
  </si>
  <si>
    <t>Toggle switch, 1-pin, 6 A - 125 V AC, on-off-on</t>
  </si>
  <si>
    <t>https://www.reichelt.com/be/en/Switches-Rocker/MS-500C/3/index.html?ACTION=3&amp;LA=2&amp;ARTICLE=13154&amp;GROUPID=7584&amp;artnr=MS+500C&amp;SEARCH=%252A</t>
  </si>
  <si>
    <t>MS 500A</t>
  </si>
  <si>
    <t>Tuimelschakelaar 6A-125 VAC, 1x Aan-Aan</t>
  </si>
  <si>
    <t>https://www.reichelt.com/be/nl/tuimelschakelaar-6a-125-vac-1x-aan-aan-ms-500a-p13150.html?GROUPID=7584&amp;SEARCH=%252A&amp;&amp;r=1</t>
  </si>
  <si>
    <t>TST 100/028 INDEL</t>
  </si>
  <si>
    <t>ringkern; 100VA; 230VAC; 115V; 115V; 0,43A; 0,43A</t>
  </si>
  <si>
    <t>https://www.tme.eu/nl/details/tst100w_2x115v/toroidale-transformatoren/indel/tst-100-028/</t>
  </si>
  <si>
    <t>MKS4-1000 10N2</t>
  </si>
  <si>
    <t>Filmcondensator, 10nF, 1000V, RM10</t>
  </si>
  <si>
    <t>https://secure.reichelt.com/be/nl/filmcondensator-10nf-1000v-rm10-mks4-1000-10n2-p172944.html?&amp;nbc=1</t>
  </si>
  <si>
    <t>BE LXS 330/400</t>
  </si>
  <si>
    <t>Snap-in-elco, 25,4x40mm, 330µF, 400V</t>
  </si>
  <si>
    <t>https://secure.reichelt.com/be/nl/snap-in-elco-25-4x40mm-330-f-400v-be-lxs-330-400-p124688.html?&amp;trstct=pol_4&amp;nbc=1</t>
  </si>
  <si>
    <t>MKS4-400 220N2</t>
  </si>
  <si>
    <t>Filmcondensator, 220nF, 400V, RM15</t>
  </si>
  <si>
    <t>https://secure.reichelt.com/be/nl/filmcondensator-220nf-400v-rm15-mks4-400-220n2-p172903.html?&amp;trstct=pol_11&amp;nbc=1</t>
  </si>
  <si>
    <t>ED-A 10U 350</t>
  </si>
  <si>
    <t>Elco radiaal, 10 µF, 350 V, RM 5, 105°C, 8000 h, 20%</t>
  </si>
  <si>
    <t>https://secure.reichelt.com/be/nl/elco-radiaal-10-f-350-v-rm-5-105-c-8000-h-20--ed-a-10u-350-p228740.html?&amp;trstct=pol_7&amp;nbc=1</t>
  </si>
  <si>
    <t>MPE 149-1-002-F1</t>
  </si>
  <si>
    <t>Jumper 2,54 mm, geopend, rood</t>
  </si>
  <si>
    <t>https://secure.reichelt.com/be/nl/jumper-2-54-mm-geopend-rood-mpe-149-1-002-f1-p119942.html?&amp;nbc=1</t>
  </si>
  <si>
    <t>RAD 10/63</t>
  </si>
  <si>
    <t>Electrolytcondensator, 5x11mm, RM 2,0mm</t>
  </si>
  <si>
    <t>https://secure.reichelt.com/be/nl/electrolytcondensator-5x11mm-rm-2-0mm-rad-10-63-p15099.html?&amp;nbc=1</t>
  </si>
  <si>
    <t>MKS2-63 330N</t>
  </si>
  <si>
    <t>Filmcondensator, 330nF, 63V, RM5</t>
  </si>
  <si>
    <t>https://secure.reichelt.com/be/nl/filmcondensator-330nf-63v-rm5-mks2-63-330n-p12355.html?&amp;nbc=1</t>
  </si>
  <si>
    <t>MKS2-63 1,0µ</t>
  </si>
  <si>
    <t>Filmcondensator, 1,0µF, 63V, RM5</t>
  </si>
  <si>
    <t>https://secure.reichelt.com/be/nl/filmcondensator-1-0-f-63v-rm5-mks2-63-1-0--p12347.html?&amp;trstct=pol_0&amp;nbc=1</t>
  </si>
  <si>
    <t>MKS2-63 10N</t>
  </si>
  <si>
    <t>Filmcondensator, 10nF, 63V, RM5</t>
  </si>
  <si>
    <t>https://secure.reichelt.com/be/nl/filmcondensator-10nf-63v-rm5-mks2-63-10n-p12350.html?&amp;trstct=pol_0&amp;nbc=1</t>
  </si>
  <si>
    <t>MKS2-50 2,2µ</t>
  </si>
  <si>
    <t>Filmcondensator, 2,2µF, 50V, RM5</t>
  </si>
  <si>
    <t>https://secure.reichelt.com/be/nl/filmcondensator-2-2-f-50v-rm5-mks2-50-2-2--p31928.html?&amp;trstct=pol_0&amp;nbc=1</t>
  </si>
  <si>
    <t>MKS2-63 220N</t>
  </si>
  <si>
    <t>Filmcondensator, 220nF, 63V, RM5</t>
  </si>
  <si>
    <t>https://secure.reichelt.com/be/nl/filmcondensator-220nf-63v-rm5-mks2-63-220n-p12353.html?&amp;trstct=pol_0&amp;nbc=1</t>
  </si>
  <si>
    <t>RAD 105 47/35</t>
  </si>
  <si>
    <t>Electrolytcondensator, 105°C, RM 2,0mm</t>
  </si>
  <si>
    <t>https://secure.reichelt.com/be/nl/electrolytcondensator-105-c-rm-2-0mm-rad-105-47-35-p42399.html?&amp;trstct=pos_0&amp;nbc=1</t>
  </si>
  <si>
    <t>KERKO-500 100P</t>
  </si>
  <si>
    <t>Keramische condensator, 500V, 100P</t>
  </si>
  <si>
    <t>CFB Auto Bias</t>
  </si>
  <si>
    <t>https://www.reichelt.com/be/nl/keramische-condensator-500v-100p-kerko-500-100p-p9316.html?search=kerko-500+100p&amp;&amp;r=1</t>
  </si>
  <si>
    <t>C8-C9-C27-C36</t>
  </si>
  <si>
    <t>220n 63V</t>
  </si>
  <si>
    <t>1000µ 25V</t>
  </si>
  <si>
    <t>10n 63V</t>
  </si>
  <si>
    <t>1µ 63V</t>
  </si>
  <si>
    <t>KERKO 1,0N</t>
  </si>
  <si>
    <t>Keramische condensator 1,0N</t>
  </si>
  <si>
    <t>https://www.reichelt.com/be/nl/keramische-condensator-1-0n-kerko-1-0n-p9257.html?&amp;trstct=pol_1&amp;nbc=1</t>
  </si>
  <si>
    <t>47µ  35V</t>
  </si>
  <si>
    <t>390n 63V</t>
  </si>
  <si>
    <t>2,2µ 50V</t>
  </si>
  <si>
    <t>Elektronenbuis PCL 86</t>
  </si>
  <si>
    <t xml:space="preserve">https://www.conrad.be/p/elektronenbuis-pcl-86-14-gw-8-triode-pentode-230-v-12-ma-39-ma-aantal-polen-9-fitting-noval-inhoud-1-stuks-130632
</t>
  </si>
  <si>
    <t>TF-2661</t>
  </si>
  <si>
    <t>Noval socket, 9 pin keramiek print, small top</t>
  </si>
  <si>
    <t>https://www.tonefactory.nl/noval-socket-9-pin-keramiek-print-small-top</t>
  </si>
  <si>
    <t>516104 - 89</t>
  </si>
  <si>
    <t>Duplex-spoel voor 100 V-luidsprekersysteem</t>
  </si>
  <si>
    <t>http://www.conrad.be/ce/nl/product/516104/Duplex-spoel-voor-100-V-luidsprekersysteem-Impedantie-4-16-Primaire-spanning-0625-125-25-50-10-V-elma-TT-In?ref=searchDetail</t>
  </si>
  <si>
    <t>LS25-36 TDK-LAMBDA</t>
  </si>
  <si>
    <t>Voedingseenheid: schakelende; modulair; 25W; 36VDC; 750mA</t>
  </si>
  <si>
    <t>LS25-36</t>
  </si>
  <si>
    <t>https://www.tme.eu/nl/details/ls25-36/inbouwvoedingen/tdk-lambda/</t>
  </si>
  <si>
    <t>Noval socket</t>
  </si>
  <si>
    <t>https://www.gotron.be/lineair-ic-pre-amplifier-1.html</t>
  </si>
  <si>
    <t>Lineair IC pre-amplifier</t>
  </si>
  <si>
    <t>MPE 087-1-002</t>
  </si>
  <si>
    <t>Pin headers 2,54 mm, 1X02, recht</t>
  </si>
  <si>
    <t>https://secure.reichelt.com/be/nl/pin-headers-2-54-mm-1x02-recht-mpe-087-1-002-p119879.html?&amp;trstct=pol_5&amp;nbc=1</t>
  </si>
  <si>
    <t>Pin header 2p</t>
  </si>
  <si>
    <t>switch 1p - 3 standen</t>
  </si>
  <si>
    <t>switch 1p -  wissel</t>
  </si>
  <si>
    <t>Kroonsteen 2p</t>
  </si>
  <si>
    <t>Kroonsteen 3p</t>
  </si>
  <si>
    <t>pinheader +12V- /coax in</t>
  </si>
  <si>
    <t>PSK-KONTAKTE</t>
  </si>
  <si>
    <t>https://www.reichelt.com/de/en/crimp-contacts-for-psk-254-20-pieces-psk-kontakte-p14861.html?&amp;trstct=lsbght_sldr::147625</t>
  </si>
  <si>
    <t>Krimpcontacten</t>
  </si>
  <si>
    <t>molex stekker</t>
  </si>
  <si>
    <r>
      <t xml:space="preserve">Crimp contacts for PSK 254/..., </t>
    </r>
    <r>
      <rPr>
        <b/>
        <sz val="11"/>
        <color theme="1"/>
        <rFont val="Calibri"/>
        <family val="2"/>
        <scheme val="minor"/>
      </rPr>
      <t>20 pieces</t>
    </r>
  </si>
  <si>
    <t>Hoofdprint</t>
  </si>
  <si>
    <t>Piher potentiometer 47k lin.</t>
  </si>
  <si>
    <t>Input Print</t>
  </si>
  <si>
    <t>R1,R5,R11,R15</t>
  </si>
  <si>
    <t>22k</t>
  </si>
  <si>
    <t>R2,R4,R7,R13,R14</t>
  </si>
  <si>
    <t>R3,R12</t>
  </si>
  <si>
    <t>R6,R16</t>
  </si>
  <si>
    <t>R8,R19</t>
  </si>
  <si>
    <t>R9,R10,R17</t>
  </si>
  <si>
    <t>4k7</t>
  </si>
  <si>
    <t>C3</t>
  </si>
  <si>
    <t>C1,C4</t>
  </si>
  <si>
    <t>C2,C5</t>
  </si>
  <si>
    <t>C7,C8</t>
  </si>
  <si>
    <t>100µ 16V</t>
  </si>
  <si>
    <t>M-A 100U 16</t>
  </si>
  <si>
    <t>Elco radiaal, 100 uF, 16 V, 2000 h</t>
  </si>
  <si>
    <t>https://secure.reichelt.com/be/nl/elco-radiaal-100-uf-16-v-2000-h-m-a-100u-16-p199827.html?&amp;trstct=pol_5&amp;nbc=1</t>
  </si>
  <si>
    <t>RAD 1/63</t>
  </si>
  <si>
    <t>https://secure.reichelt.com/be/nl/electrolytcondensator-5x11mm-rm-2-0mm-rad-1-63-p15096.html?&amp;trstct=pol_2&amp;nbc=1</t>
  </si>
  <si>
    <t>100n 63V</t>
  </si>
  <si>
    <t>MKS2-63 100N</t>
  </si>
  <si>
    <t>Filmcondensator, 100nF, 63V, RM5</t>
  </si>
  <si>
    <t>https://secure.reichelt.com/be/nl/filmcondensator-100nf-63v-rm5-mks2-63-100n-p12349.html?&amp;trstct=pol_2&amp;nbc=1</t>
  </si>
  <si>
    <t>LT 1014</t>
  </si>
  <si>
    <t>LT 1014 DN</t>
  </si>
  <si>
    <t>Operationele versterker, 4-voudig, DIL-14</t>
  </si>
  <si>
    <t>https://secure.reichelt.com/be/nl/operationele-versterker-4-voudig-dil-14-lt-1014-dn-p10863.html?&amp;trstct=pos_1&amp;nbc=1</t>
  </si>
  <si>
    <t>D1,D2,D3</t>
  </si>
  <si>
    <t>1N4448</t>
  </si>
  <si>
    <t>1N 4448 CDIL</t>
  </si>
  <si>
    <t>Planar Epitaxial switching diode, DO35, 100 V, 0.15 A</t>
  </si>
  <si>
    <t>https://www.reichelt.com/be/en/planar-epitaxial-switching-diode-do35-100-v-0-15-a-1n-4448-cdil-p1735.html?&amp;trstct=pos_2&amp;nbc=1</t>
  </si>
  <si>
    <t>10 / 1W</t>
  </si>
  <si>
    <t>1W 10</t>
  </si>
  <si>
    <t>Metaaloxideweerstand 1W, 5%,10 Ohm</t>
  </si>
  <si>
    <t>https://www.reichelt.de/be/nl/metaaloxideweerstand-1w-5-10-ohm-1w-10-p1776.html?&amp;trstct=pol_0&amp;nbc=1</t>
  </si>
  <si>
    <t>K-O SFCN2202T52</t>
  </si>
  <si>
    <t>Metaalfilmweerstand, 22 kOhm, 0207, 0,6 W, 1%</t>
  </si>
  <si>
    <t>https://www.reichelt.de/be/nl/metaalfilmweerstand-22-kohm-0207-0-6-w-1--k-o-sfcn2202t52-p237297.html?&amp;trstct=pol_0&amp;nbc=1</t>
  </si>
  <si>
    <t>METALL 4,70K</t>
  </si>
  <si>
    <t>Metaalfilmweerstand 4,70 K-Ohm</t>
  </si>
  <si>
    <t>https://www.reichelt.de/be/nl/metaalfilmweerstand-4-70-k-ohm-metall-4-70k-p11784.html?&amp;trstct=pol_0&amp;nbc=1</t>
  </si>
  <si>
    <t>Bandkabel 3x0,14mm²</t>
  </si>
  <si>
    <t>TRU COMPONENTS 1570226</t>
  </si>
  <si>
    <t>Draad 3 x 0.14 mm² Geel, Wit, Groen 5 m</t>
  </si>
  <si>
    <t>https://www.conrad.be/p/tru-components-1570226-draad-3-x-014-mm-geel-wit-groen-5-m-1570226</t>
  </si>
  <si>
    <t>AMP + CFB Bias-automaten totaal zonder verzendkosten:</t>
  </si>
  <si>
    <t>RE1,RE2</t>
  </si>
  <si>
    <t>Printrelais RY 24W K</t>
  </si>
  <si>
    <t>RY 24W K</t>
  </si>
  <si>
    <t>RY signal relay, 24 V DC, 2 changeover contacts, 1 A</t>
  </si>
  <si>
    <t>https://www.reichelt.de/ry-signal-relay-24-v-dc-2-changeover-contacts-1-a-ry-24w-k-p79348.html</t>
  </si>
  <si>
    <t>D1,D2</t>
  </si>
  <si>
    <t>1N4148</t>
  </si>
  <si>
    <t>RND 1N4148</t>
  </si>
  <si>
    <t>Small Signal Switching Diodes, Axial Lead, DO-35</t>
  </si>
  <si>
    <t>https://www.reichelt.com/be/en/small-signal-switching-diodes-axial-lead-do-35-rnd-1n4148-p223368.html?&amp;trstct=pos_2</t>
  </si>
  <si>
    <t>R1,R2</t>
  </si>
  <si>
    <t>2k2</t>
  </si>
  <si>
    <t>K-O SFCN2201T52</t>
  </si>
  <si>
    <t>Metaalfilmweerstand, 2,2 kOhm, 0207, 0,6 W, 1%</t>
  </si>
  <si>
    <t>https://www.reichelt.de/be/nl/metaalfilmweerstand-2-2-kohm-0207-0-6-w-1--k-o-sfcn2201t52-p237298.html?&amp;trstct=pol_0&amp;nbc=1</t>
  </si>
  <si>
    <t>D-Led</t>
  </si>
  <si>
    <t>MOLEX 3P</t>
  </si>
  <si>
    <t>Printstecker, Einzelstecker, straight, 3-pin</t>
  </si>
  <si>
    <t>https://www.reichelt.com/de/en/printstecker-einzelstecker-straight-3-pin-pss-254-3g-p14462.html</t>
  </si>
  <si>
    <t>Empty coupling housing, crimp technology, 3-pin</t>
  </si>
  <si>
    <t>https://www.reichelt.com/de/en/empty-coupling-housing-crimp-technology-3-pin-psk-254-3w-p14858.html?&amp;trstct=lsbght_sldr::14462</t>
  </si>
  <si>
    <t>BNC enkel</t>
  </si>
  <si>
    <t>CBP 2</t>
  </si>
  <si>
    <t>RCA connector, PCB, 2-fold</t>
  </si>
  <si>
    <t>https://www.reichelt.de/CBP-2/3/index.html?ACTION=3&amp;GROUPID=7452&amp;ARTICLE=30027&amp;START=0&amp;OFFSET=500&amp;</t>
  </si>
  <si>
    <t>BNC dubbel</t>
  </si>
  <si>
    <t>CBP 4</t>
  </si>
  <si>
    <t>RCA connector, PCB, 4-fold</t>
  </si>
  <si>
    <t>https://www.reichelt.de/CBP-4/3/index.html?ACTION=3&amp;GROUPID=7452&amp;ARTICLE=30028&amp;START=0&amp;OFFSET=500&amp;</t>
  </si>
  <si>
    <t>CONNECTOR vr MOLEX 3P</t>
  </si>
  <si>
    <t>LED 5 RG-3</t>
  </si>
  <si>
    <t>Duo-LED, 5 mm, 3-pin, red/green Manufacturer number: L-59EGW</t>
  </si>
  <si>
    <t>https://www.reichelt.de/be/nl/duo-led-5-mm-tht-3-pins-rt-gn-cc-60-mcd-30--led-5-rg-3-p6820.html?search=L-59+eGW&amp;&amp;r=1</t>
  </si>
  <si>
    <t>L-59EGW</t>
  </si>
  <si>
    <t>printje</t>
  </si>
  <si>
    <t>Printjes CFB Bias-automaat</t>
  </si>
  <si>
    <t>INPUT print totaal zonder verzendkosten:</t>
  </si>
  <si>
    <t>BNC</t>
  </si>
  <si>
    <t>APL (voor CFB)</t>
  </si>
  <si>
    <t>R1,R5</t>
  </si>
  <si>
    <t>R2,R6</t>
  </si>
  <si>
    <t>R3,R4,R7,R8</t>
  </si>
  <si>
    <t>D1,D2,D3,D4</t>
  </si>
  <si>
    <t>C1,C2</t>
  </si>
  <si>
    <t>T1,T2</t>
  </si>
  <si>
    <t>D-LED</t>
  </si>
  <si>
    <t>10µ 16V</t>
  </si>
  <si>
    <t>BC547</t>
  </si>
  <si>
    <t>APL print totaal zonder verzendkosten:</t>
  </si>
  <si>
    <t>https://www.reichelt.de/metal-film-resistor-10-0-kohm-metall-10-0k-p11449.html?&amp;trstct=pol_5</t>
  </si>
  <si>
    <t>METALL 2,20K</t>
  </si>
  <si>
    <t>Metal film resistor 2.20 kOhm</t>
  </si>
  <si>
    <t>https://www.reichelt.de/metal-film-resistor-2-20-kohm-metall-2-20k-p11584.html?&amp;trstct=pol_0</t>
  </si>
  <si>
    <t>METALL 100</t>
  </si>
  <si>
    <t>Metal film resistor 100 Ohm</t>
  </si>
  <si>
    <t>https://www.reichelt.de/metal-film-resistor-100-ohm-metall-100-p11457.html?&amp;trstct=pol_0</t>
  </si>
  <si>
    <t>Electrolytic capacitor, 5 x 11 mm, spacing 2.0 mm</t>
  </si>
  <si>
    <t>https://www.reichelt.de/electrolytic-capacitor-5-x-11-mm-spacing-2-0-mm-rad-10-63-p15099.html?r=1</t>
  </si>
  <si>
    <t>BC 550C</t>
  </si>
  <si>
    <t>NPN TO-92 transistor 45 V 0.1 A 0.625 W</t>
  </si>
  <si>
    <t>https://www.reichelt.com/de/en/npn-to-92-transistor-45-v-0-1-a-0-625-w-bc-550c-p5014.html?r=1</t>
  </si>
  <si>
    <t>Bestelvoorstel (eventueel equivalent)</t>
  </si>
  <si>
    <t>Onderdelen volgens schema</t>
  </si>
  <si>
    <t>ZY 160 DIO</t>
  </si>
  <si>
    <t>Zenerdiode, 160 V, 2 W, DO-41</t>
  </si>
  <si>
    <t>https://secure.reichelt.com/be/nl/zenerdiode-160-v-2-w-do-41-zy-160-dio-p219677.html?search=ZY+160&amp;&amp;r=1</t>
  </si>
  <si>
    <t>KES 2SI</t>
  </si>
  <si>
    <t>Fitted plug for non-heating appliances with fuse link</t>
  </si>
  <si>
    <t>https://www.reichelt.de/Rubber-Jacks/KES-2SI/3/index.html?ACTION=3&amp;LA=2&amp;ARTICLE=9359&amp;GROUPID=7482&amp;artnr=KES+2SI&amp;SEARCH=%252A</t>
  </si>
  <si>
    <t>ZHAOYAO 4 stks 32mm versterker speaker audio terminal</t>
  </si>
  <si>
    <t>http://www.dx.com/nl/p/zhaoyao-4pcs-32mm-amplifier-speaker-audio-terminal-binding-post-for-4mm-banana-plug-jack-connector-494398#.W3BWkOgzZaR</t>
  </si>
  <si>
    <t>Switch 4/8 ohm</t>
  </si>
  <si>
    <t>T 219</t>
  </si>
  <si>
    <t>Schuifregelaar-miniatuur, soldeerverbinding, 2x UM</t>
  </si>
  <si>
    <t>https://www.reichelt.de/schuifregelaar-miniatuur-soldeerverbinding-2x-um-t-219-p19977.html?&amp;trstct=pol_21</t>
  </si>
  <si>
    <t>Inbouw netstekker met fuse</t>
  </si>
  <si>
    <t>set 4 LS aansluitingen</t>
  </si>
  <si>
    <t>Marshall knoppen</t>
  </si>
  <si>
    <t>mrv4</t>
  </si>
  <si>
    <t>Marshall Knob Gold Push-On, Set of 8</t>
  </si>
  <si>
    <t>https://www.tube-town.net/ttstore/Knobs/Marshall-Knobs/Marshall-Knob-Gold-Push-On-Set-of-8::6891.html</t>
  </si>
  <si>
    <t>Marshall-like on/off rocker</t>
  </si>
  <si>
    <t>FRONT en BACK Brushed gold/black - basis V2: 150 x 300 mm</t>
  </si>
  <si>
    <t>Front en back-plaat</t>
  </si>
  <si>
    <t>https://www.tube-town.net/ttstore/custom-shop-faceplate-standard.html</t>
  </si>
  <si>
    <t>Front / Back</t>
  </si>
  <si>
    <t>H8653VBBR3 BULGIN</t>
  </si>
  <si>
    <t>ROCKER; DPST; pos: 2; OFF-ON; 10A/250VAC; 10A/28VDC; rood</t>
  </si>
  <si>
    <t>https://www.tme.eu/nl/details/ae-h8653vbnac/rocker-schakelaars/bulgin/h8653vbbr3/</t>
  </si>
  <si>
    <t xml:space="preserve">zwart = </t>
  </si>
  <si>
    <t xml:space="preserve">groen = </t>
  </si>
  <si>
    <t xml:space="preserve">blauw= </t>
  </si>
  <si>
    <t xml:space="preserve">bruin = </t>
  </si>
  <si>
    <t>https://www.tme.eu/nl/</t>
  </si>
  <si>
    <t>https://www.conrad.be/</t>
  </si>
  <si>
    <t>https://www.tonefactory.nl/</t>
  </si>
  <si>
    <t>https://www.reichelt.com/be/nl/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</si>
</sst>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sz val="11"/>
      <color theme="9"/>
      <name val="Calibri"/>
      <family val="2"/>
      <scheme val="minor"/>
    </font>
    <font>
      <u/>
      <sz val="11"/>
      <color indexed="12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33993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auto="1"/>
      </right>
      <top/>
      <bottom style="mediumDashed">
        <color auto="1"/>
      </bottom>
      <diagonal/>
    </border>
    <border>
      <left/>
      <right style="thin">
        <color indexed="64"/>
      </right>
      <top style="thin">
        <color indexed="64"/>
      </top>
      <bottom style="medium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auto="1"/>
      </bottom>
      <diagonal/>
    </border>
    <border>
      <left style="thin">
        <color indexed="64"/>
      </left>
      <right/>
      <top style="thin">
        <color indexed="64"/>
      </top>
      <bottom style="mediumDashed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Dashed">
        <color auto="1"/>
      </bottom>
      <diagonal/>
    </border>
    <border>
      <left/>
      <right/>
      <top/>
      <bottom style="mediumDashed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/>
      <bottom style="mediumDashed">
        <color auto="1"/>
      </bottom>
      <diagonal/>
    </border>
    <border>
      <left style="thin">
        <color indexed="64"/>
      </left>
      <right style="thin">
        <color indexed="64"/>
      </right>
      <top/>
      <bottom style="mediumDashed">
        <color auto="1"/>
      </bottom>
      <diagonal/>
    </border>
    <border>
      <left style="thin">
        <color indexed="64"/>
      </left>
      <right/>
      <top/>
      <bottom style="mediumDashed">
        <color auto="1"/>
      </bottom>
      <diagonal/>
    </border>
    <border>
      <left style="thin">
        <color auto="1"/>
      </left>
      <right style="medium">
        <color auto="1"/>
      </right>
      <top/>
      <bottom style="mediumDashed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Dashed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6" fillId="0" borderId="0" applyNumberFormat="0" applyFill="0" applyBorder="0" applyAlignment="0" applyProtection="0"/>
    <xf numFmtId="0" fontId="4" fillId="0" borderId="0"/>
    <xf numFmtId="0" fontId="4" fillId="0" borderId="0"/>
  </cellStyleXfs>
  <cellXfs count="156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Alignment="1">
      <alignment horizontal="center"/>
    </xf>
    <xf numFmtId="0" fontId="1" fillId="0" borderId="2" xfId="0" applyFont="1" applyBorder="1"/>
    <xf numFmtId="0" fontId="1" fillId="0" borderId="0" xfId="0" applyFont="1" applyAlignment="1">
      <alignment horizontal="center"/>
    </xf>
    <xf numFmtId="0" fontId="1" fillId="0" borderId="0" xfId="0" applyFont="1" applyFill="1"/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3" fillId="0" borderId="2" xfId="0" applyFont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5" fillId="0" borderId="9" xfId="0" applyFont="1" applyBorder="1" applyAlignment="1" applyProtection="1">
      <alignment horizontal="left" vertical="center"/>
      <protection locked="0"/>
    </xf>
    <xf numFmtId="0" fontId="6" fillId="0" borderId="1" xfId="1" applyBorder="1" applyAlignment="1" applyProtection="1"/>
    <xf numFmtId="0" fontId="6" fillId="0" borderId="11" xfId="1" applyBorder="1" applyAlignment="1" applyProtection="1">
      <alignment vertical="center" wrapText="1"/>
    </xf>
    <xf numFmtId="0" fontId="6" fillId="0" borderId="1" xfId="1" applyBorder="1"/>
    <xf numFmtId="0" fontId="2" fillId="0" borderId="1" xfId="0" applyFont="1" applyBorder="1" applyAlignment="1">
      <alignment horizontal="left"/>
    </xf>
    <xf numFmtId="0" fontId="5" fillId="0" borderId="9" xfId="2" applyFont="1" applyBorder="1" applyAlignment="1" applyProtection="1">
      <alignment horizontal="left" vertical="center"/>
      <protection locked="0"/>
    </xf>
    <xf numFmtId="0" fontId="5" fillId="0" borderId="10" xfId="2" applyFont="1" applyBorder="1" applyAlignment="1" applyProtection="1">
      <alignment horizontal="left" vertical="center"/>
      <protection locked="0"/>
    </xf>
    <xf numFmtId="0" fontId="8" fillId="0" borderId="0" xfId="0" applyFont="1"/>
    <xf numFmtId="0" fontId="1" fillId="0" borderId="0" xfId="0" applyFont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0" fillId="2" borderId="14" xfId="0" applyFont="1" applyFill="1" applyBorder="1" applyAlignment="1">
      <alignment horizontal="center"/>
    </xf>
    <xf numFmtId="0" fontId="10" fillId="2" borderId="8" xfId="0" applyFont="1" applyFill="1" applyBorder="1" applyAlignment="1">
      <alignment horizontal="center"/>
    </xf>
    <xf numFmtId="0" fontId="0" fillId="0" borderId="10" xfId="0" applyBorder="1" applyAlignment="1">
      <alignment horizontal="left" vertical="center"/>
    </xf>
    <xf numFmtId="0" fontId="12" fillId="0" borderId="10" xfId="1" applyFont="1" applyBorder="1" applyAlignment="1" applyProtection="1">
      <alignment vertical="center" wrapText="1"/>
    </xf>
    <xf numFmtId="0" fontId="11" fillId="0" borderId="0" xfId="0" applyFont="1"/>
    <xf numFmtId="0" fontId="6" fillId="0" borderId="10" xfId="1" applyBorder="1" applyAlignment="1" applyProtection="1">
      <alignment vertical="center" wrapText="1"/>
    </xf>
    <xf numFmtId="0" fontId="10" fillId="0" borderId="0" xfId="0" applyFont="1"/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10" fillId="2" borderId="23" xfId="0" applyFont="1" applyFill="1" applyBorder="1" applyAlignment="1">
      <alignment horizontal="center"/>
    </xf>
    <xf numFmtId="0" fontId="1" fillId="0" borderId="24" xfId="0" applyFont="1" applyBorder="1"/>
    <xf numFmtId="0" fontId="0" fillId="0" borderId="19" xfId="0" applyBorder="1" applyAlignment="1">
      <alignment horizontal="left"/>
    </xf>
    <xf numFmtId="0" fontId="0" fillId="0" borderId="24" xfId="0" applyBorder="1"/>
    <xf numFmtId="0" fontId="0" fillId="0" borderId="19" xfId="0" applyBorder="1"/>
    <xf numFmtId="164" fontId="0" fillId="0" borderId="24" xfId="0" applyNumberForma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2" borderId="25" xfId="0" applyFont="1" applyFill="1" applyBorder="1" applyAlignment="1">
      <alignment horizontal="center"/>
    </xf>
    <xf numFmtId="0" fontId="1" fillId="2" borderId="26" xfId="0" applyFont="1" applyFill="1" applyBorder="1" applyAlignment="1">
      <alignment horizontal="center"/>
    </xf>
    <xf numFmtId="0" fontId="1" fillId="2" borderId="27" xfId="0" applyFont="1" applyFill="1" applyBorder="1" applyAlignment="1">
      <alignment horizontal="center"/>
    </xf>
    <xf numFmtId="0" fontId="1" fillId="2" borderId="28" xfId="0" applyFont="1" applyFill="1" applyBorder="1" applyAlignment="1">
      <alignment horizontal="center"/>
    </xf>
    <xf numFmtId="0" fontId="0" fillId="0" borderId="24" xfId="0" applyFont="1" applyBorder="1" applyAlignment="1">
      <alignment horizontal="center"/>
    </xf>
    <xf numFmtId="0" fontId="10" fillId="0" borderId="0" xfId="0" applyFont="1" applyFill="1"/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left"/>
    </xf>
    <xf numFmtId="0" fontId="14" fillId="0" borderId="0" xfId="0" applyFont="1"/>
    <xf numFmtId="0" fontId="2" fillId="0" borderId="1" xfId="0" quotePrefix="1" applyFont="1" applyBorder="1" applyAlignment="1">
      <alignment horizontal="left"/>
    </xf>
    <xf numFmtId="0" fontId="1" fillId="0" borderId="0" xfId="0" applyFont="1" applyBorder="1"/>
    <xf numFmtId="0" fontId="0" fillId="0" borderId="0" xfId="0" applyFont="1" applyBorder="1" applyAlignment="1">
      <alignment horizontal="center"/>
    </xf>
    <xf numFmtId="0" fontId="0" fillId="0" borderId="0" xfId="0" applyBorder="1"/>
    <xf numFmtId="164" fontId="0" fillId="0" borderId="0" xfId="0" applyNumberFormat="1" applyBorder="1" applyAlignment="1">
      <alignment horizontal="center"/>
    </xf>
    <xf numFmtId="0" fontId="0" fillId="0" borderId="30" xfId="0" applyBorder="1"/>
    <xf numFmtId="0" fontId="0" fillId="0" borderId="0" xfId="0" applyBorder="1" applyAlignment="1">
      <alignment horizontal="left"/>
    </xf>
    <xf numFmtId="0" fontId="0" fillId="0" borderId="30" xfId="0" applyBorder="1" applyAlignment="1">
      <alignment horizontal="center"/>
    </xf>
    <xf numFmtId="164" fontId="10" fillId="0" borderId="30" xfId="0" applyNumberFormat="1" applyFont="1" applyBorder="1" applyAlignment="1">
      <alignment horizontal="right" vertical="center"/>
    </xf>
    <xf numFmtId="0" fontId="15" fillId="2" borderId="14" xfId="0" applyFont="1" applyFill="1" applyBorder="1" applyAlignment="1">
      <alignment horizontal="center"/>
    </xf>
    <xf numFmtId="0" fontId="5" fillId="0" borderId="9" xfId="3" applyFont="1" applyBorder="1" applyAlignment="1" applyProtection="1">
      <alignment horizontal="left" vertical="center"/>
      <protection locked="0"/>
    </xf>
    <xf numFmtId="0" fontId="5" fillId="0" borderId="10" xfId="3" applyFont="1" applyBorder="1" applyAlignment="1" applyProtection="1">
      <alignment horizontal="left" vertical="center"/>
      <protection locked="0"/>
    </xf>
    <xf numFmtId="0" fontId="0" fillId="0" borderId="30" xfId="0" applyBorder="1" applyAlignment="1">
      <alignment horizontal="left"/>
    </xf>
    <xf numFmtId="0" fontId="13" fillId="0" borderId="37" xfId="2" applyFont="1" applyBorder="1" applyAlignment="1" applyProtection="1">
      <alignment horizontal="left" vertical="center"/>
      <protection locked="0"/>
    </xf>
    <xf numFmtId="0" fontId="0" fillId="0" borderId="9" xfId="0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0" xfId="0" applyFont="1" applyBorder="1" applyAlignment="1" applyProtection="1">
      <alignment horizontal="left" vertical="center"/>
      <protection locked="0"/>
    </xf>
    <xf numFmtId="0" fontId="14" fillId="0" borderId="0" xfId="0" applyFont="1" applyBorder="1"/>
    <xf numFmtId="0" fontId="5" fillId="0" borderId="0" xfId="2" applyFont="1" applyBorder="1" applyAlignment="1" applyProtection="1">
      <alignment horizontal="left" vertical="center"/>
      <protection locked="0"/>
    </xf>
    <xf numFmtId="0" fontId="13" fillId="0" borderId="0" xfId="0" applyFont="1" applyBorder="1" applyAlignment="1" applyProtection="1">
      <alignment horizontal="left" vertical="center"/>
      <protection locked="0"/>
    </xf>
    <xf numFmtId="0" fontId="8" fillId="0" borderId="0" xfId="0" applyFont="1" applyBorder="1"/>
    <xf numFmtId="0" fontId="11" fillId="0" borderId="0" xfId="0" applyFont="1" applyBorder="1"/>
    <xf numFmtId="0" fontId="5" fillId="0" borderId="0" xfId="3" applyFont="1" applyBorder="1" applyAlignment="1" applyProtection="1">
      <alignment horizontal="left" vertical="center"/>
      <protection locked="0"/>
    </xf>
    <xf numFmtId="0" fontId="6" fillId="0" borderId="0" xfId="1" applyBorder="1"/>
    <xf numFmtId="0" fontId="5" fillId="0" borderId="24" xfId="3" applyFont="1" applyBorder="1" applyAlignment="1" applyProtection="1">
      <alignment horizontal="left" vertical="center"/>
      <protection locked="0"/>
    </xf>
    <xf numFmtId="0" fontId="5" fillId="0" borderId="38" xfId="3" applyFont="1" applyBorder="1" applyAlignment="1" applyProtection="1">
      <alignment horizontal="left" vertical="center"/>
      <protection locked="0"/>
    </xf>
    <xf numFmtId="0" fontId="6" fillId="0" borderId="24" xfId="1" applyBorder="1"/>
    <xf numFmtId="0" fontId="5" fillId="0" borderId="24" xfId="0" applyFont="1" applyBorder="1" applyAlignment="1" applyProtection="1">
      <alignment horizontal="left" vertical="center"/>
      <protection locked="0"/>
    </xf>
    <xf numFmtId="0" fontId="0" fillId="0" borderId="38" xfId="0" applyBorder="1" applyAlignment="1">
      <alignment horizontal="left" vertical="center"/>
    </xf>
    <xf numFmtId="164" fontId="10" fillId="0" borderId="42" xfId="0" applyNumberFormat="1" applyFont="1" applyBorder="1" applyAlignment="1">
      <alignment horizontal="center"/>
    </xf>
    <xf numFmtId="164" fontId="0" fillId="0" borderId="43" xfId="0" applyNumberFormat="1" applyBorder="1" applyAlignment="1">
      <alignment horizontal="center"/>
    </xf>
    <xf numFmtId="164" fontId="0" fillId="0" borderId="44" xfId="0" applyNumberFormat="1" applyBorder="1" applyAlignment="1">
      <alignment horizontal="center"/>
    </xf>
    <xf numFmtId="164" fontId="0" fillId="0" borderId="42" xfId="0" applyNumberFormat="1" applyBorder="1" applyAlignment="1">
      <alignment horizontal="center"/>
    </xf>
    <xf numFmtId="0" fontId="1" fillId="0" borderId="30" xfId="0" applyFont="1" applyFill="1" applyBorder="1" applyAlignment="1">
      <alignment horizontal="center"/>
    </xf>
    <xf numFmtId="0" fontId="10" fillId="0" borderId="30" xfId="0" applyFont="1" applyFill="1" applyBorder="1" applyAlignment="1">
      <alignment horizontal="center"/>
    </xf>
    <xf numFmtId="0" fontId="1" fillId="0" borderId="30" xfId="0" applyFont="1" applyFill="1" applyBorder="1"/>
    <xf numFmtId="0" fontId="0" fillId="0" borderId="30" xfId="0" applyFill="1" applyBorder="1" applyAlignment="1">
      <alignment horizontal="center"/>
    </xf>
    <xf numFmtId="0" fontId="0" fillId="0" borderId="30" xfId="0" applyFill="1" applyBorder="1" applyAlignment="1">
      <alignment horizontal="left"/>
    </xf>
    <xf numFmtId="164" fontId="0" fillId="0" borderId="1" xfId="0" applyNumberFormat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164" fontId="10" fillId="0" borderId="29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Fill="1" applyBorder="1"/>
    <xf numFmtId="0" fontId="15" fillId="0" borderId="0" xfId="0" applyFont="1" applyBorder="1" applyAlignment="1" applyProtection="1">
      <alignment horizontal="left" vertical="center"/>
      <protection locked="0"/>
    </xf>
    <xf numFmtId="0" fontId="1" fillId="0" borderId="9" xfId="0" applyFont="1" applyBorder="1" applyAlignment="1">
      <alignment horizontal="left" vertical="center"/>
    </xf>
    <xf numFmtId="0" fontId="0" fillId="0" borderId="44" xfId="0" applyBorder="1" applyAlignment="1">
      <alignment horizontal="left"/>
    </xf>
    <xf numFmtId="0" fontId="3" fillId="0" borderId="45" xfId="0" applyFont="1" applyBorder="1" applyAlignment="1" applyProtection="1">
      <alignment horizontal="center" vertical="center" wrapText="1"/>
      <protection locked="0"/>
    </xf>
    <xf numFmtId="0" fontId="12" fillId="0" borderId="10" xfId="1" applyFont="1" applyBorder="1" applyAlignment="1" applyProtection="1">
      <alignment vertical="center" wrapText="1"/>
      <protection locked="0"/>
    </xf>
    <xf numFmtId="0" fontId="15" fillId="0" borderId="0" xfId="0" applyFont="1"/>
    <xf numFmtId="0" fontId="5" fillId="0" borderId="0" xfId="0" applyFont="1" applyAlignment="1">
      <alignment horizontal="center"/>
    </xf>
    <xf numFmtId="0" fontId="15" fillId="2" borderId="16" xfId="0" applyFont="1" applyFill="1" applyBorder="1" applyAlignment="1">
      <alignment horizontal="center"/>
    </xf>
    <xf numFmtId="0" fontId="15" fillId="2" borderId="17" xfId="0" applyFont="1" applyFill="1" applyBorder="1" applyAlignment="1">
      <alignment horizontal="center"/>
    </xf>
    <xf numFmtId="0" fontId="15" fillId="2" borderId="18" xfId="0" applyFont="1" applyFill="1" applyBorder="1" applyAlignment="1">
      <alignment horizontal="center"/>
    </xf>
    <xf numFmtId="0" fontId="15" fillId="2" borderId="38" xfId="0" applyFont="1" applyFill="1" applyBorder="1" applyAlignment="1">
      <alignment horizontal="center"/>
    </xf>
    <xf numFmtId="0" fontId="15" fillId="2" borderId="39" xfId="0" applyFont="1" applyFill="1" applyBorder="1" applyAlignment="1">
      <alignment horizontal="center"/>
    </xf>
    <xf numFmtId="0" fontId="15" fillId="2" borderId="40" xfId="0" applyFont="1" applyFill="1" applyBorder="1" applyAlignment="1">
      <alignment horizontal="center"/>
    </xf>
    <xf numFmtId="0" fontId="15" fillId="2" borderId="41" xfId="0" applyFont="1" applyFill="1" applyBorder="1" applyAlignment="1">
      <alignment horizontal="center"/>
    </xf>
    <xf numFmtId="0" fontId="15" fillId="0" borderId="24" xfId="0" applyFont="1" applyBorder="1"/>
    <xf numFmtId="0" fontId="5" fillId="0" borderId="24" xfId="0" applyFont="1" applyBorder="1" applyAlignment="1">
      <alignment horizontal="center"/>
    </xf>
    <xf numFmtId="0" fontId="5" fillId="0" borderId="19" xfId="0" applyFont="1" applyBorder="1" applyAlignment="1">
      <alignment horizontal="left"/>
    </xf>
    <xf numFmtId="0" fontId="15" fillId="0" borderId="30" xfId="0" applyFont="1" applyFill="1" applyBorder="1" applyAlignment="1">
      <alignment horizontal="center"/>
    </xf>
    <xf numFmtId="0" fontId="15" fillId="0" borderId="30" xfId="0" applyFont="1" applyFill="1" applyBorder="1"/>
    <xf numFmtId="0" fontId="5" fillId="0" borderId="30" xfId="0" applyFont="1" applyFill="1" applyBorder="1" applyAlignment="1">
      <alignment horizontal="center"/>
    </xf>
    <xf numFmtId="0" fontId="5" fillId="0" borderId="30" xfId="0" applyFont="1" applyFill="1" applyBorder="1" applyAlignment="1">
      <alignment horizontal="left"/>
    </xf>
    <xf numFmtId="0" fontId="5" fillId="0" borderId="30" xfId="0" applyFont="1" applyBorder="1" applyAlignment="1">
      <alignment horizontal="center"/>
    </xf>
    <xf numFmtId="0" fontId="5" fillId="0" borderId="3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5" fillId="0" borderId="1" xfId="0" applyFont="1" applyBorder="1" applyAlignment="1">
      <alignment vertical="center"/>
    </xf>
    <xf numFmtId="0" fontId="16" fillId="0" borderId="0" xfId="0" applyFont="1" applyBorder="1"/>
    <xf numFmtId="0" fontId="16" fillId="0" borderId="0" xfId="0" applyFont="1"/>
    <xf numFmtId="0" fontId="16" fillId="0" borderId="0" xfId="0" applyFont="1" applyBorder="1" applyAlignment="1" applyProtection="1">
      <alignment horizontal="left" vertical="center"/>
      <protection locked="0"/>
    </xf>
    <xf numFmtId="0" fontId="16" fillId="0" borderId="9" xfId="0" applyFont="1" applyBorder="1" applyAlignment="1">
      <alignment horizontal="left" vertical="center"/>
    </xf>
    <xf numFmtId="0" fontId="8" fillId="0" borderId="0" xfId="0" applyFont="1" applyBorder="1" applyAlignment="1" applyProtection="1">
      <alignment horizontal="left" vertical="center"/>
      <protection locked="0"/>
    </xf>
    <xf numFmtId="0" fontId="8" fillId="0" borderId="9" xfId="0" applyFont="1" applyBorder="1" applyAlignment="1">
      <alignment horizontal="left" vertical="center"/>
    </xf>
    <xf numFmtId="0" fontId="0" fillId="0" borderId="0" xfId="0" applyBorder="1" applyAlignment="1">
      <alignment horizontal="right"/>
    </xf>
    <xf numFmtId="0" fontId="6" fillId="0" borderId="0" xfId="1"/>
    <xf numFmtId="0" fontId="8" fillId="0" borderId="0" xfId="0" applyFont="1" applyBorder="1" applyAlignment="1">
      <alignment horizontal="right"/>
    </xf>
    <xf numFmtId="0" fontId="13" fillId="0" borderId="0" xfId="0" applyFont="1" applyBorder="1" applyAlignment="1">
      <alignment horizontal="right"/>
    </xf>
    <xf numFmtId="0" fontId="16" fillId="0" borderId="0" xfId="0" applyFont="1" applyBorder="1" applyAlignment="1">
      <alignment horizontal="right"/>
    </xf>
    <xf numFmtId="164" fontId="1" fillId="0" borderId="46" xfId="0" applyNumberFormat="1" applyFont="1" applyBorder="1" applyAlignment="1">
      <alignment horizontal="center" vertical="center" wrapText="1"/>
    </xf>
    <xf numFmtId="164" fontId="1" fillId="0" borderId="47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5" fillId="2" borderId="35" xfId="0" applyFont="1" applyFill="1" applyBorder="1" applyAlignment="1">
      <alignment horizontal="center"/>
    </xf>
    <xf numFmtId="0" fontId="15" fillId="2" borderId="36" xfId="0" applyFont="1" applyFill="1" applyBorder="1" applyAlignment="1">
      <alignment horizontal="center"/>
    </xf>
    <xf numFmtId="0" fontId="15" fillId="2" borderId="33" xfId="0" applyFont="1" applyFill="1" applyBorder="1" applyAlignment="1">
      <alignment horizontal="center"/>
    </xf>
    <xf numFmtId="0" fontId="15" fillId="2" borderId="34" xfId="0" applyFont="1" applyFill="1" applyBorder="1" applyAlignment="1">
      <alignment horizontal="center"/>
    </xf>
    <xf numFmtId="0" fontId="1" fillId="0" borderId="4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2" borderId="9" xfId="0" applyFont="1" applyFill="1" applyBorder="1" applyAlignment="1" applyProtection="1">
      <alignment horizontal="center" vertical="center"/>
      <protection locked="0"/>
    </xf>
    <xf numFmtId="0" fontId="3" fillId="2" borderId="31" xfId="0" applyFont="1" applyFill="1" applyBorder="1" applyAlignment="1" applyProtection="1">
      <alignment horizontal="center" vertical="center"/>
      <protection locked="0"/>
    </xf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3" fillId="2" borderId="32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center" vertical="center"/>
      <protection locked="0"/>
    </xf>
    <xf numFmtId="0" fontId="3" fillId="2" borderId="32" xfId="0" applyFont="1" applyFill="1" applyBorder="1" applyAlignment="1" applyProtection="1">
      <alignment horizontal="center" vertical="center"/>
      <protection locked="0"/>
    </xf>
    <xf numFmtId="0" fontId="9" fillId="2" borderId="11" xfId="0" applyFont="1" applyFill="1" applyBorder="1" applyAlignment="1" applyProtection="1">
      <alignment horizontal="center" vertical="center" wrapText="1"/>
      <protection locked="0"/>
    </xf>
    <xf numFmtId="0" fontId="9" fillId="2" borderId="15" xfId="0" applyFont="1" applyFill="1" applyBorder="1" applyAlignment="1" applyProtection="1">
      <alignment horizontal="center" vertical="center" wrapText="1"/>
      <protection locked="0"/>
    </xf>
  </cellXfs>
  <cellStyles count="4">
    <cellStyle name="Hyperlink" xfId="1" builtinId="8"/>
    <cellStyle name="Standaard" xfId="0" builtinId="0"/>
    <cellStyle name="Standaard 2" xfId="3" xr:uid="{068661E2-B780-421A-AEC1-C11027AA9183}"/>
    <cellStyle name="Standaard 3" xfId="2" xr:uid="{73F4C12E-2A7E-426F-936F-A89E89025CAE}"/>
  </cellStyles>
  <dxfs count="0"/>
  <tableStyles count="0" defaultTableStyle="TableStyleMedium2" defaultPivotStyle="PivotStyleLight16"/>
  <colors>
    <mruColors>
      <color rgb="FF339933"/>
      <color rgb="FFCC00CC"/>
      <color rgb="FFFF00FF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secure.reichelt.com/be/nl/elco-radiaal-10-uf-400-v-105-c-high-ripple-ee-a-10u-400-p200230.html?&amp;trstct=pol_2&amp;nbc=1" TargetMode="External"/><Relationship Id="rId21" Type="http://schemas.openxmlformats.org/officeDocument/2006/relationships/hyperlink" Target="https://secure.reichelt.com/be/nl/transistor-pnp-to-92-400v-0-3a-0-625w-mpsa-94-p41819.html?&amp;nbc=1" TargetMode="External"/><Relationship Id="rId42" Type="http://schemas.openxmlformats.org/officeDocument/2006/relationships/hyperlink" Target="https://secure.reichelt.com/be/nl/aansluitklem-3-polig-rm-5-08-akl-101-03-p36606.html?search=AKL+101-03&amp;&amp;r=1" TargetMode="External"/><Relationship Id="rId47" Type="http://schemas.openxmlformats.org/officeDocument/2006/relationships/hyperlink" Target="https://www.tme.eu/nl/details/tst100w_2x115v/toroidale-transformatoren/indel/tst-100-028/" TargetMode="External"/><Relationship Id="rId63" Type="http://schemas.openxmlformats.org/officeDocument/2006/relationships/hyperlink" Target="https://www.conrad.be/p/elektronenbuis-pcl-86-14-gw-8-triode-pentode-230-v-12-ma-39-ma-aantal-polen-9-fitting-noval-inhoud-1-stuks-130632" TargetMode="External"/><Relationship Id="rId68" Type="http://schemas.openxmlformats.org/officeDocument/2006/relationships/hyperlink" Target="https://secure.reichelt.com/be/nl/pin-headers-2-54-mm-1x02-recht-mpe-087-1-002-p119879.html?&amp;trstct=pol_5&amp;nbc=1" TargetMode="External"/><Relationship Id="rId84" Type="http://schemas.openxmlformats.org/officeDocument/2006/relationships/hyperlink" Target="https://www.conrad.be/p/tru-components-1570226-draad-3-x-014-mm-geel-wit-groen-5-m-1570226" TargetMode="External"/><Relationship Id="rId89" Type="http://schemas.openxmlformats.org/officeDocument/2006/relationships/hyperlink" Target="https://www.reichelt.de/CBP-2/3/index.html?ACTION=3&amp;GROUPID=7452&amp;ARTICLE=30027&amp;START=0&amp;OFFSET=500&amp;" TargetMode="External"/><Relationship Id="rId16" Type="http://schemas.openxmlformats.org/officeDocument/2006/relationships/hyperlink" Target="https://www.reichelt.de/0-6W-1-1-00-k-Ohm-9-76-k-Ohm/METALL-1-00K/3/index.html?ACTION=3;ARTICLE=11404;SEARCH=metall%201M" TargetMode="External"/><Relationship Id="rId107" Type="http://schemas.openxmlformats.org/officeDocument/2006/relationships/hyperlink" Target="https://www.reichelt.com/be/nl/" TargetMode="External"/><Relationship Id="rId11" Type="http://schemas.openxmlformats.org/officeDocument/2006/relationships/hyperlink" Target="https://www.reichelt.de/index.html?ACTION=3;ARTICLE=11403;SEARCH=metall%201,0" TargetMode="External"/><Relationship Id="rId32" Type="http://schemas.openxmlformats.org/officeDocument/2006/relationships/hyperlink" Target="https://secure.reichelt.com/be/nl/filmcondensator-100nf-400v-rm15-mkp4-400-100n2-p173004.html?&amp;nbc=1" TargetMode="External"/><Relationship Id="rId37" Type="http://schemas.openxmlformats.org/officeDocument/2006/relationships/hyperlink" Target="https://secure.reichelt.com/be/nl/transistor-hf-n-fet-to-92-30v-0-013a-0-35w-bf-256b-p5456.html?&amp;trstct=pos_0&amp;nbc=1" TargetMode="External"/><Relationship Id="rId53" Type="http://schemas.openxmlformats.org/officeDocument/2006/relationships/hyperlink" Target="https://secure.reichelt.com/be/nl/filmcondensator-330nf-63v-rm5-mks2-63-330n-p12355.html?&amp;nbc=1" TargetMode="External"/><Relationship Id="rId58" Type="http://schemas.openxmlformats.org/officeDocument/2006/relationships/hyperlink" Target="https://secure.reichelt.com/be/nl/electrolytcondensator-105-c-rm-2-0mm-rad-105-47-35-p42399.html?&amp;trstct=pos_0&amp;nbc=1" TargetMode="External"/><Relationship Id="rId74" Type="http://schemas.openxmlformats.org/officeDocument/2006/relationships/hyperlink" Target="https://secure.reichelt.com/be/nl/operationele-versterker-4-voudig-dil-14-lt-1014-dn-p10863.html?&amp;trstct=pos_1&amp;nbc=1" TargetMode="External"/><Relationship Id="rId79" Type="http://schemas.openxmlformats.org/officeDocument/2006/relationships/hyperlink" Target="https://www.reichelt.de/be/nl/metaalfilmweerstand-22-kohm-0207-0-6-w-1--k-o-sfcn2202t52-p237297.html?&amp;trstct=pol_0&amp;nbc=1" TargetMode="External"/><Relationship Id="rId102" Type="http://schemas.openxmlformats.org/officeDocument/2006/relationships/hyperlink" Target="https://www.reichelt.de/schuifregelaar-miniatuur-soldeerverbinding-2x-um-t-219-p19977.html?&amp;trstct=pol_21" TargetMode="External"/><Relationship Id="rId5" Type="http://schemas.openxmlformats.org/officeDocument/2006/relationships/hyperlink" Target="https://www.reichelt.de/index.html?ACTION=3;ARTICLE=11578;SEARCH=METALL%202,0" TargetMode="External"/><Relationship Id="rId90" Type="http://schemas.openxmlformats.org/officeDocument/2006/relationships/hyperlink" Target="https://www.reichelt.de/CBP-4/3/index.html?ACTION=3&amp;GROUPID=7452&amp;ARTICLE=30028&amp;START=0&amp;OFFSET=500&amp;" TargetMode="External"/><Relationship Id="rId95" Type="http://schemas.openxmlformats.org/officeDocument/2006/relationships/hyperlink" Target="https://www.reichelt.de/metal-film-resistor-2-20-kohm-metall-2-20k-p11584.html?&amp;trstct=pol_0" TargetMode="External"/><Relationship Id="rId22" Type="http://schemas.openxmlformats.org/officeDocument/2006/relationships/hyperlink" Target="https://secure.reichelt.com/be/nl/zener-diode-5-0w-12v-zd-5w-12v-p145339.html?&amp;nbc=1" TargetMode="External"/><Relationship Id="rId27" Type="http://schemas.openxmlformats.org/officeDocument/2006/relationships/hyperlink" Target="https://secure.reichelt.com/be/nl/electrolytcondensator-16-0x20mm-rm-7-5mm-rad-kxj-47-400-p124710.html?&amp;trstct=pol_0&amp;nbc=1" TargetMode="External"/><Relationship Id="rId43" Type="http://schemas.openxmlformats.org/officeDocument/2006/relationships/hyperlink" Target="https://secure.reichelt.com/be/nl/aansluitklem-2-polig-rm-5-08-akl-101-02-p36605.html?search=AKL+101-0&amp;&amp;r=1" TargetMode="External"/><Relationship Id="rId48" Type="http://schemas.openxmlformats.org/officeDocument/2006/relationships/hyperlink" Target="https://secure.reichelt.com/be/nl/filmcondensator-10nf-1000v-rm10-mks4-1000-10n2-p172944.html?&amp;nbc=1" TargetMode="External"/><Relationship Id="rId64" Type="http://schemas.openxmlformats.org/officeDocument/2006/relationships/hyperlink" Target="https://www.tonefactory.nl/noval-socket-9-pin-keramiek-print-small-top" TargetMode="External"/><Relationship Id="rId69" Type="http://schemas.openxmlformats.org/officeDocument/2006/relationships/hyperlink" Target="https://www.reichelt.com/de/en/crimp-contacts-for-psk-254-20-pieces-psk-kontakte-p14861.html?&amp;trstct=lsbght_sldr::147625" TargetMode="External"/><Relationship Id="rId80" Type="http://schemas.openxmlformats.org/officeDocument/2006/relationships/hyperlink" Target="https://www.reichelt.de/index.html?ACTION=3;ARTICLE=11449;SEARCH=metall%2010" TargetMode="External"/><Relationship Id="rId85" Type="http://schemas.openxmlformats.org/officeDocument/2006/relationships/hyperlink" Target="https://www.reichelt.de/ry-signal-relay-24-v-dc-2-changeover-contacts-1-a-ry-24w-k-p79348.html" TargetMode="External"/><Relationship Id="rId12" Type="http://schemas.openxmlformats.org/officeDocument/2006/relationships/hyperlink" Target="https://www.reichelt.de/1W-5-1-0-k-Ohm-820-k-Ohm/1W-1-0K/3/index.html?ACTION=3&amp;LA=2&amp;ARTICLE=1765&amp;GROUPID=6515&amp;artnr=1W+1%2C0K&amp;SEARCH=%252A" TargetMode="External"/><Relationship Id="rId17" Type="http://schemas.openxmlformats.org/officeDocument/2006/relationships/hyperlink" Target="https://www.reichelt.de/be/nl/metaalfilmweerstand-220-ohm-metall-220-p11627.html?search=metall+220&amp;&amp;r=1" TargetMode="External"/><Relationship Id="rId33" Type="http://schemas.openxmlformats.org/officeDocument/2006/relationships/hyperlink" Target="https://secure.reichelt.com/be/nl/instelpotentiometer-liggend-9mm-1-kohm-acp-9-l-1k-p110250.html?&amp;nbc=1" TargetMode="External"/><Relationship Id="rId38" Type="http://schemas.openxmlformats.org/officeDocument/2006/relationships/hyperlink" Target="https://secure.reichelt.com/be/nl/mosfet-n-500-v-8-a-125-w-to-220-irf-840-vis-p216825.html?&amp;trstct=pos_1&amp;nbc=1" TargetMode="External"/><Relationship Id="rId59" Type="http://schemas.openxmlformats.org/officeDocument/2006/relationships/hyperlink" Target="https://secure.reichelt.com/be/nl/zener-diode-max-2-0w-120v-zy-120-p23253.html?&amp;trstct=pol_2&amp;nbc=1" TargetMode="External"/><Relationship Id="rId103" Type="http://schemas.openxmlformats.org/officeDocument/2006/relationships/hyperlink" Target="http://www.dx.com/nl/p/zhaoyao-4pcs-32mm-amplifier-speaker-audio-terminal-binding-post-for-4mm-banana-plug-jack-connector-494398" TargetMode="External"/><Relationship Id="rId108" Type="http://schemas.openxmlformats.org/officeDocument/2006/relationships/hyperlink" Target="https://www.tme.eu/nl/" TargetMode="External"/><Relationship Id="rId54" Type="http://schemas.openxmlformats.org/officeDocument/2006/relationships/hyperlink" Target="https://secure.reichelt.com/be/nl/filmcondensator-1-0-f-63v-rm5-mks2-63-1-0--p12347.html?&amp;trstct=pol_0&amp;nbc=1" TargetMode="External"/><Relationship Id="rId70" Type="http://schemas.openxmlformats.org/officeDocument/2006/relationships/hyperlink" Target="https://secure.reichelt.com/be/nl/elco-radiaal-100-uf-16-v-2000-h-m-a-100u-16-p199827.html?&amp;trstct=pol_5&amp;nbc=1" TargetMode="External"/><Relationship Id="rId75" Type="http://schemas.openxmlformats.org/officeDocument/2006/relationships/hyperlink" Target="https://www.reichelt.com/be/en/planar-epitaxial-switching-diode-do35-100-v-0-15-a-1n-4448-cdil-p1735.html?&amp;trstct=pos_2&amp;nbc=1" TargetMode="External"/><Relationship Id="rId91" Type="http://schemas.openxmlformats.org/officeDocument/2006/relationships/hyperlink" Target="https://www.reichelt.com/de/en/empty-coupling-housing-crimp-technology-3-pin-psk-254-3w-p14858.html?&amp;trstct=lsbght_sldr::14462" TargetMode="External"/><Relationship Id="rId96" Type="http://schemas.openxmlformats.org/officeDocument/2006/relationships/hyperlink" Target="https://www.reichelt.de/electrolytic-capacitor-5-x-11-mm-spacing-2-0-mm-rad-10-63-p15099.html?r=1" TargetMode="External"/><Relationship Id="rId1" Type="http://schemas.openxmlformats.org/officeDocument/2006/relationships/hyperlink" Target="https://www.reichelt.com/be/nl/draadweerstand-axiaal-5-w-15-ohm-5-arc-acs5s-15r-p233102.html?&amp;trstct=pos_1" TargetMode="External"/><Relationship Id="rId6" Type="http://schemas.openxmlformats.org/officeDocument/2006/relationships/hyperlink" Target="https://www.reichelt.de/be/nl/metaalfilmweerstand-470-ohm-metall-470-p11826.html?search=metall+470&amp;&amp;r=1" TargetMode="External"/><Relationship Id="rId15" Type="http://schemas.openxmlformats.org/officeDocument/2006/relationships/hyperlink" Target="https://www.reichelt.de/0-6W-1-1-00-k-Ohm-9-76-k-Ohm/METALL-1-00K/3/index.html?ACTION=3;ARTICLE=11827;SEARCH=metall%20470k" TargetMode="External"/><Relationship Id="rId23" Type="http://schemas.openxmlformats.org/officeDocument/2006/relationships/hyperlink" Target="https://secure.reichelt.com/be/nl/elco-radiaal-105-c-laag-esr-rm-7-5mm-rad-fr-2-200-25-p140112.html?&amp;trstct=pol_2&amp;nbc=1" TargetMode="External"/><Relationship Id="rId28" Type="http://schemas.openxmlformats.org/officeDocument/2006/relationships/hyperlink" Target="https://secure.reichelt.com/be/nl/draaipotentiometer-47-kohm-lineair-6-mm-pih-pc16ip06473a-p232583.html?&amp;nbc=1" TargetMode="External"/><Relationship Id="rId36" Type="http://schemas.openxmlformats.org/officeDocument/2006/relationships/hyperlink" Target="https://secure.reichelt.com/be/nl/zenerdiode-12-v-1-3-w-do-41-bzx-85c12-vis-p219434.html?&amp;trstct=pol_6&amp;nbc=1" TargetMode="External"/><Relationship Id="rId49" Type="http://schemas.openxmlformats.org/officeDocument/2006/relationships/hyperlink" Target="https://secure.reichelt.com/be/nl/snap-in-elco-25-4x40mm-330-f-400v-be-lxs-330-400-p124688.html?&amp;trstct=pol_4&amp;nbc=1" TargetMode="External"/><Relationship Id="rId57" Type="http://schemas.openxmlformats.org/officeDocument/2006/relationships/hyperlink" Target="https://secure.reichelt.com/be/nl/filmcondensator-220nf-63v-rm5-mks2-63-220n-p12353.html?&amp;trstct=pol_0&amp;nbc=1" TargetMode="External"/><Relationship Id="rId106" Type="http://schemas.openxmlformats.org/officeDocument/2006/relationships/hyperlink" Target="https://www.tme.eu/nl/details/ae-h8653vbnac/rocker-schakelaars/bulgin/h8653vbbr3/" TargetMode="External"/><Relationship Id="rId10" Type="http://schemas.openxmlformats.org/officeDocument/2006/relationships/hyperlink" Target="https://www.reichelt.de/be/nl/metaaloxide-weerstand-2w-5-820-ohm-2w-metall-820-p2372.html?search=metall+820&amp;&amp;r=1" TargetMode="External"/><Relationship Id="rId31" Type="http://schemas.openxmlformats.org/officeDocument/2006/relationships/hyperlink" Target="https://secure.reichelt.com/be/nl/leeg-koppelingshuis-krimptechniek-3-polig-psk-254-3w-p14858.html?&amp;nbc=1" TargetMode="External"/><Relationship Id="rId44" Type="http://schemas.openxmlformats.org/officeDocument/2006/relationships/hyperlink" Target="https://secure.reichelt.com/be/nl/dil-miniatuurrelais-hjr-4102-24v-1-wisselaar-5a-hjr-4102-l-24v-p101952.html?search=HJR-4102&amp;&amp;r=1" TargetMode="External"/><Relationship Id="rId52" Type="http://schemas.openxmlformats.org/officeDocument/2006/relationships/hyperlink" Target="https://secure.reichelt.com/be/nl/jumper-2-54-mm-geopend-rood-mpe-149-1-002-f1-p119942.html?&amp;nbc=1" TargetMode="External"/><Relationship Id="rId60" Type="http://schemas.openxmlformats.org/officeDocument/2006/relationships/hyperlink" Target="https://www.reichelt.com/be/nl/keramische-condensator-500v-100p-kerko-500-100p-p9316.html?search=kerko-500+100p&amp;&amp;r=1" TargetMode="External"/><Relationship Id="rId65" Type="http://schemas.openxmlformats.org/officeDocument/2006/relationships/hyperlink" Target="http://www.conrad.be/ce/nl/product/516104/Duplex-spoel-voor-100-V-luidsprekersysteem-Impedantie-4-16-Primaire-spanning-0625-125-25-50-10-V-elma-TT-In?ref=searchDetail" TargetMode="External"/><Relationship Id="rId73" Type="http://schemas.openxmlformats.org/officeDocument/2006/relationships/hyperlink" Target="https://secure.reichelt.com/be/nl/filmcondensator-100nf-63v-rm5-mks2-63-100n-p12349.html?&amp;trstct=pol_2&amp;nbc=1" TargetMode="External"/><Relationship Id="rId78" Type="http://schemas.openxmlformats.org/officeDocument/2006/relationships/hyperlink" Target="https://www.reichelt.de/be/nl/metaaloxideweerstand-1w-5-10-ohm-1w-10-p1776.html?&amp;trstct=pol_0&amp;nbc=1" TargetMode="External"/><Relationship Id="rId81" Type="http://schemas.openxmlformats.org/officeDocument/2006/relationships/hyperlink" Target="https://www.reichelt.de/be/nl/metaalfilmweerstand-4-70-k-ohm-metall-4-70k-p11784.html?&amp;trstct=pol_0&amp;nbc=1" TargetMode="External"/><Relationship Id="rId86" Type="http://schemas.openxmlformats.org/officeDocument/2006/relationships/hyperlink" Target="https://www.reichelt.com/be/en/small-signal-switching-diodes-axial-lead-do-35-rnd-1n4148-p223368.html?&amp;trstct=pos_2" TargetMode="External"/><Relationship Id="rId94" Type="http://schemas.openxmlformats.org/officeDocument/2006/relationships/hyperlink" Target="https://www.reichelt.de/metal-film-resistor-100-ohm-metall-100-p11457.html?&amp;trstct=pol_0" TargetMode="External"/><Relationship Id="rId99" Type="http://schemas.openxmlformats.org/officeDocument/2006/relationships/hyperlink" Target="https://www.reichelt.com/de/en/npn-to-92-transistor-45-v-0-1-a-0-625-w-bc-550c-p5014.html?r=1" TargetMode="External"/><Relationship Id="rId101" Type="http://schemas.openxmlformats.org/officeDocument/2006/relationships/hyperlink" Target="https://www.reichelt.de/Rubber-Jacks/KES-2SI/3/index.html?ACTION=3&amp;LA=2&amp;ARTICLE=9359&amp;GROUPID=7482&amp;artnr=KES+2SI&amp;SEARCH=%252A" TargetMode="External"/><Relationship Id="rId4" Type="http://schemas.openxmlformats.org/officeDocument/2006/relationships/hyperlink" Target="https://www.reichelt.de/index.html?ACTION=3;ARTICLE=11878;SEARCH=metall%2056" TargetMode="External"/><Relationship Id="rId9" Type="http://schemas.openxmlformats.org/officeDocument/2006/relationships/hyperlink" Target="https://www.reichelt.de/be/nl/metaalfilmweerstand-68-0-k-ohm-metall-68-0k-p11939.html?search=metall+68%2C0k&amp;&amp;r=1" TargetMode="External"/><Relationship Id="rId13" Type="http://schemas.openxmlformats.org/officeDocument/2006/relationships/hyperlink" Target="https://www.reichelt.de/index.html?ACTION=3;ARTICLE=11449;SEARCH=metall%2010" TargetMode="External"/><Relationship Id="rId18" Type="http://schemas.openxmlformats.org/officeDocument/2006/relationships/hyperlink" Target="https://www.reichelt.de/0-6W-1-1-00-k-Ohm-9-76-k-Ohm/METALL-1-00K/3/index.html?ACTION=3;ARTICLE=11458;SEARCH=metall%20100k" TargetMode="External"/><Relationship Id="rId39" Type="http://schemas.openxmlformats.org/officeDocument/2006/relationships/hyperlink" Target="https://secure.reichelt.com/be/nl/spanningsregelaar-1-2-37v-to-220-lm-317-tg-p187505.html?&amp;trstct=pos_6&amp;nbc=1" TargetMode="External"/><Relationship Id="rId109" Type="http://schemas.openxmlformats.org/officeDocument/2006/relationships/hyperlink" Target="https://www.conrad.be/" TargetMode="External"/><Relationship Id="rId34" Type="http://schemas.openxmlformats.org/officeDocument/2006/relationships/hyperlink" Target="https://secure.reichelt.com/be/nl/zener-diode-5-0w-3-3v-zd-5w-3-3v-p145329.html?&amp;trstct=pos_0&amp;nbc=1" TargetMode="External"/><Relationship Id="rId50" Type="http://schemas.openxmlformats.org/officeDocument/2006/relationships/hyperlink" Target="https://secure.reichelt.com/be/nl/filmcondensator-220nf-400v-rm15-mks4-400-220n2-p172903.html?&amp;trstct=pol_11&amp;nbc=1" TargetMode="External"/><Relationship Id="rId55" Type="http://schemas.openxmlformats.org/officeDocument/2006/relationships/hyperlink" Target="https://secure.reichelt.com/be/nl/filmcondensator-10nf-63v-rm5-mks2-63-10n-p12350.html?&amp;trstct=pol_0&amp;nbc=1" TargetMode="External"/><Relationship Id="rId76" Type="http://schemas.openxmlformats.org/officeDocument/2006/relationships/hyperlink" Target="https://secure.reichelt.com/be/nl/printconnector-enkele-stekker-recht-3-polig-pss-254-3g-p14462.html?&amp;nbc=1" TargetMode="External"/><Relationship Id="rId97" Type="http://schemas.openxmlformats.org/officeDocument/2006/relationships/hyperlink" Target="https://www.reichelt.com/be/en/small-signal-switching-diodes-axial-lead-do-35-rnd-1n4148-p223368.html?&amp;trstct=pos_2" TargetMode="External"/><Relationship Id="rId104" Type="http://schemas.openxmlformats.org/officeDocument/2006/relationships/hyperlink" Target="https://www.tube-town.net/ttstore/Knobs/Marshall-Knobs/Marshall-Knob-Gold-Push-On-Set-of-8::6891.html" TargetMode="External"/><Relationship Id="rId7" Type="http://schemas.openxmlformats.org/officeDocument/2006/relationships/hyperlink" Target="https://www.reichelt.de/1W-5-1-0-k-Ohm-820-k-Ohm/1W-180K/3/index.html?ACTION=3;ARTICLE=1840;SEARCH=1W%20680K" TargetMode="External"/><Relationship Id="rId71" Type="http://schemas.openxmlformats.org/officeDocument/2006/relationships/hyperlink" Target="https://secure.reichelt.com/be/nl/filmcondensator-2-2-f-50v-rm5-mks2-50-2-2--p31928.html?&amp;trstct=pol_0&amp;nbc=1" TargetMode="External"/><Relationship Id="rId92" Type="http://schemas.openxmlformats.org/officeDocument/2006/relationships/hyperlink" Target="https://www.reichelt.de/be/nl/duo-led-5-mm-tht-3-pins-rt-gn-cc-60-mcd-30--led-5-rg-3-p6820.html?search=L-59+eGW&amp;&amp;r=1" TargetMode="External"/><Relationship Id="rId2" Type="http://schemas.openxmlformats.org/officeDocument/2006/relationships/hyperlink" Target="https://www.reichelt.de/1W-5-1-0-k-Ohm-820-k-Ohm/1W-22K/3/index.html?ACTION=3&amp;LA=2&amp;ARTICLE=1802&amp;GROUPID=6515&amp;artnr=1W+22K&amp;SEARCH=%252A" TargetMode="External"/><Relationship Id="rId29" Type="http://schemas.openxmlformats.org/officeDocument/2006/relationships/hyperlink" Target="https://secure.reichelt.com/be/nl/ge-xtrudeerd-koellichaam-met-soldeerpennen-42x25x50-8mm-v-sk-129-50-sts-p101001.html?&amp;nbc=1" TargetMode="External"/><Relationship Id="rId24" Type="http://schemas.openxmlformats.org/officeDocument/2006/relationships/hyperlink" Target="https://secure.reichelt.com/be/nl/elco-radiaal-105-c-laag-esr-rm-5-0mm-rad-fr-1-000-25-p121261.html?&amp;trstct=pol_0&amp;nbc=1" TargetMode="External"/><Relationship Id="rId40" Type="http://schemas.openxmlformats.org/officeDocument/2006/relationships/hyperlink" Target="https://secure.reichelt.com/be/nl/u-koellichaaam-25x17x13mm-28k-w-langgat-v-5074a-p22232.html?&amp;trstct=pol_3&amp;nbc=1" TargetMode="External"/><Relationship Id="rId45" Type="http://schemas.openxmlformats.org/officeDocument/2006/relationships/hyperlink" Target="https://www.reichelt.com/be/en/Switches-Rocker/MS-500C/3/index.html?ACTION=3&amp;LA=2&amp;ARTICLE=13154&amp;GROUPID=7584&amp;artnr=MS+500C&amp;SEARCH=%252A" TargetMode="External"/><Relationship Id="rId66" Type="http://schemas.openxmlformats.org/officeDocument/2006/relationships/hyperlink" Target="https://www.tme.eu/nl/details/ls25-36/inbouwvoedingen/tdk-lambda/" TargetMode="External"/><Relationship Id="rId87" Type="http://schemas.openxmlformats.org/officeDocument/2006/relationships/hyperlink" Target="https://www.reichelt.de/be/nl/metaalfilmweerstand-2-2-kohm-0207-0-6-w-1--k-o-sfcn2201t52-p237298.html?&amp;trstct=pol_0&amp;nbc=1" TargetMode="External"/><Relationship Id="rId110" Type="http://schemas.openxmlformats.org/officeDocument/2006/relationships/hyperlink" Target="https://www.tonefactory.nl/" TargetMode="External"/><Relationship Id="rId61" Type="http://schemas.openxmlformats.org/officeDocument/2006/relationships/hyperlink" Target="https://secure.reichelt.com/be/nl/electrolytcondensator-5x11mm-rm-2-0mm-rad-10-63-p15099.html?&amp;nbc=1" TargetMode="External"/><Relationship Id="rId82" Type="http://schemas.openxmlformats.org/officeDocument/2006/relationships/hyperlink" Target="https://www.reichelt.de/be/nl/metaalfilmweerstand-47-0-k-ohm-metall-47-0k-p11823.html?search=metal+47%2C0&amp;&amp;r=1" TargetMode="External"/><Relationship Id="rId19" Type="http://schemas.openxmlformats.org/officeDocument/2006/relationships/hyperlink" Target="https://www.reichelt.de/1W-5-1-0-k-Ohm-820-k-Ohm/1W-100K/3/index.html?ACTION=3&amp;LA=2&amp;ARTICLE=1778&amp;GROUPID=6515&amp;artnr=1W+100K&amp;SEARCH=%252A" TargetMode="External"/><Relationship Id="rId14" Type="http://schemas.openxmlformats.org/officeDocument/2006/relationships/hyperlink" Target="https://www.reichelt.de/index.html?ACTION=3;ARTICLE=11822;SEARCH=metall%2047" TargetMode="External"/><Relationship Id="rId30" Type="http://schemas.openxmlformats.org/officeDocument/2006/relationships/hyperlink" Target="https://secure.reichelt.com/be/nl/printconnector-enkele-stekker-recht-3-polig-pss-254-3g-p14462.html?&amp;nbc=1" TargetMode="External"/><Relationship Id="rId35" Type="http://schemas.openxmlformats.org/officeDocument/2006/relationships/hyperlink" Target="https://secure.reichelt.com/be/nl/zenerdiode-12-v-1-3-w-do-41-bzx-85c12-vis-p219434.html?&amp;trstct=pol_6&amp;nbc=1" TargetMode="External"/><Relationship Id="rId56" Type="http://schemas.openxmlformats.org/officeDocument/2006/relationships/hyperlink" Target="https://secure.reichelt.com/be/nl/filmcondensator-2-2-f-50v-rm5-mks2-50-2-2--p31928.html?&amp;trstct=pol_0&amp;nbc=1" TargetMode="External"/><Relationship Id="rId77" Type="http://schemas.openxmlformats.org/officeDocument/2006/relationships/hyperlink" Target="https://secure.reichelt.com/be/nl/leeg-koppelingshuis-krimptechniek-3-polig-psk-254-3w-p14858.html?&amp;nbc=1" TargetMode="External"/><Relationship Id="rId100" Type="http://schemas.openxmlformats.org/officeDocument/2006/relationships/hyperlink" Target="https://secure.reichelt.com/be/nl/zenerdiode-160-v-2-w-do-41-zy-160-dio-p219677.html?search=ZY+160&amp;&amp;r=1" TargetMode="External"/><Relationship Id="rId105" Type="http://schemas.openxmlformats.org/officeDocument/2006/relationships/hyperlink" Target="https://www.tube-town.net/ttstore/custom-shop-faceplate-standard.html" TargetMode="External"/><Relationship Id="rId8" Type="http://schemas.openxmlformats.org/officeDocument/2006/relationships/hyperlink" Target="https://www.reichelt.de/1W-5-1-0-k-Ohm-820-k-Ohm/1W-180K/3/index.html?ACTION=3&amp;LA=2&amp;ARTICLE=1791&amp;GROUPID=6515&amp;artnr=1W+180K&amp;SEARCH=%252A" TargetMode="External"/><Relationship Id="rId51" Type="http://schemas.openxmlformats.org/officeDocument/2006/relationships/hyperlink" Target="https://secure.reichelt.com/be/nl/elco-radiaal-10-f-350-v-rm-5-105-c-8000-h-20--ed-a-10u-350-p228740.html?&amp;trstct=pol_7&amp;nbc=1" TargetMode="External"/><Relationship Id="rId72" Type="http://schemas.openxmlformats.org/officeDocument/2006/relationships/hyperlink" Target="https://secure.reichelt.com/be/nl/electrolytcondensator-5x11mm-rm-2-0mm-rad-1-63-p15096.html?&amp;trstct=pol_2&amp;nbc=1" TargetMode="External"/><Relationship Id="rId93" Type="http://schemas.openxmlformats.org/officeDocument/2006/relationships/hyperlink" Target="https://www.reichelt.de/metal-film-resistor-10-0-kohm-metall-10-0k-p11449.html?&amp;trstct=pol_5" TargetMode="External"/><Relationship Id="rId98" Type="http://schemas.openxmlformats.org/officeDocument/2006/relationships/hyperlink" Target="https://www.reichelt.de/be/nl/duo-led-5-mm-tht-3-pins-rt-gn-cc-60-mcd-30--led-5-rg-3-p6820.html?search=L-59+eGW&amp;&amp;r=1" TargetMode="External"/><Relationship Id="rId3" Type="http://schemas.openxmlformats.org/officeDocument/2006/relationships/hyperlink" Target="https://www.reichelt.de/index.html?ACTION=3;ARTICLE=11783;SEARCH=metall%204,7" TargetMode="External"/><Relationship Id="rId25" Type="http://schemas.openxmlformats.org/officeDocument/2006/relationships/hyperlink" Target="https://secure.reichelt.com/be/nl/elko-100-f-25-v-105-c-rad-lxz-25-100-p166382.html?&amp;trstct=pol_3&amp;nbc=1" TargetMode="External"/><Relationship Id="rId46" Type="http://schemas.openxmlformats.org/officeDocument/2006/relationships/hyperlink" Target="https://www.reichelt.com/be/nl/tuimelschakelaar-6a-125-vac-1x-aan-aan-ms-500a-p13150.html?GROUPID=7584&amp;SEARCH=%252A&amp;&amp;r=1" TargetMode="External"/><Relationship Id="rId67" Type="http://schemas.openxmlformats.org/officeDocument/2006/relationships/hyperlink" Target="https://www.gotron.be/lineair-ic-pre-amplifier-1.html" TargetMode="External"/><Relationship Id="rId20" Type="http://schemas.openxmlformats.org/officeDocument/2006/relationships/hyperlink" Target="https://www.reichelt.de/be/nl/metaalfilmweerstand-47-0-k-ohm-metall-47-0k-p11823.html?search=metal+47%2C0&amp;&amp;r=1" TargetMode="External"/><Relationship Id="rId41" Type="http://schemas.openxmlformats.org/officeDocument/2006/relationships/hyperlink" Target="https://secure.reichelt.com/be/nl/gelijkrichterdiode-do201-800v-3a-by-254-p6317.html?search=by254&amp;&amp;r=1" TargetMode="External"/><Relationship Id="rId62" Type="http://schemas.openxmlformats.org/officeDocument/2006/relationships/hyperlink" Target="https://www.reichelt.com/be/nl/keramische-condensator-1-0n-kerko-1-0n-p9257.html?&amp;trstct=pol_1&amp;nbc=1" TargetMode="External"/><Relationship Id="rId83" Type="http://schemas.openxmlformats.org/officeDocument/2006/relationships/hyperlink" Target="https://www.reichelt.de/0-6W-1-1-00-k-Ohm-9-76-k-Ohm/METALL-1-00K/3/index.html?ACTION=3;ARTICLE=11458;SEARCH=metall%20100k" TargetMode="External"/><Relationship Id="rId88" Type="http://schemas.openxmlformats.org/officeDocument/2006/relationships/hyperlink" Target="https://www.reichelt.com/de/en/printstecker-einzelstecker-straight-3-pin-pss-254-3g-p14462.html" TargetMode="External"/><Relationship Id="rId11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96EE9-9E2A-4062-887F-BE2354501CFB}">
  <dimension ref="A1:L142"/>
  <sheetViews>
    <sheetView tabSelected="1" workbookViewId="0">
      <pane ySplit="2" topLeftCell="A119" activePane="bottomLeft" state="frozen"/>
      <selection pane="bottomLeft" activeCell="I139" sqref="I139"/>
    </sheetView>
  </sheetViews>
  <sheetFormatPr defaultRowHeight="15" x14ac:dyDescent="0.25"/>
  <cols>
    <col min="1" max="2" width="5.28515625" style="5" customWidth="1"/>
    <col min="3" max="3" width="5.28515625" style="25" customWidth="1"/>
    <col min="4" max="4" width="5.28515625" style="47" customWidth="1"/>
    <col min="5" max="5" width="28.7109375" style="1" bestFit="1" customWidth="1"/>
    <col min="6" max="6" width="7.85546875" style="3" customWidth="1"/>
    <col min="7" max="7" width="26.5703125" style="63" customWidth="1"/>
    <col min="8" max="8" width="26.85546875" style="60" customWidth="1"/>
    <col min="9" max="9" width="55.28515625" customWidth="1"/>
    <col min="10" max="10" width="9.140625" style="60"/>
    <col min="11" max="11" width="9.140625" style="61"/>
    <col min="12" max="12" width="9.140625" style="99"/>
  </cols>
  <sheetData>
    <row r="1" spans="1:12" ht="15.75" customHeight="1" x14ac:dyDescent="0.25">
      <c r="A1" s="148" t="s">
        <v>112</v>
      </c>
      <c r="B1" s="150" t="s">
        <v>123</v>
      </c>
      <c r="C1" s="152" t="s">
        <v>113</v>
      </c>
      <c r="D1" s="154" t="s">
        <v>317</v>
      </c>
      <c r="E1" s="145" t="s">
        <v>470</v>
      </c>
      <c r="F1" s="146"/>
      <c r="G1" s="147"/>
      <c r="H1" s="145" t="s">
        <v>469</v>
      </c>
      <c r="I1" s="146"/>
      <c r="J1" s="147"/>
      <c r="K1" s="137" t="s">
        <v>188</v>
      </c>
      <c r="L1" s="139" t="s">
        <v>127</v>
      </c>
    </row>
    <row r="2" spans="1:12" s="4" customFormat="1" ht="44.25" customHeight="1" thickBot="1" x14ac:dyDescent="0.3">
      <c r="A2" s="149"/>
      <c r="B2" s="151"/>
      <c r="C2" s="153"/>
      <c r="D2" s="155"/>
      <c r="E2" s="8" t="s">
        <v>118</v>
      </c>
      <c r="F2" s="7" t="s">
        <v>114</v>
      </c>
      <c r="G2" s="9" t="s">
        <v>119</v>
      </c>
      <c r="H2" s="104" t="s">
        <v>120</v>
      </c>
      <c r="I2" s="12" t="s">
        <v>121</v>
      </c>
      <c r="J2" s="9" t="s">
        <v>122</v>
      </c>
      <c r="K2" s="138"/>
      <c r="L2" s="140"/>
    </row>
    <row r="3" spans="1:12" ht="15" customHeight="1" x14ac:dyDescent="0.25">
      <c r="A3" s="13">
        <v>2</v>
      </c>
      <c r="B3" s="14"/>
      <c r="C3" s="26"/>
      <c r="D3" s="28"/>
      <c r="E3" s="6" t="s">
        <v>75</v>
      </c>
      <c r="F3" s="3">
        <f>SUM(A3:D3)</f>
        <v>2</v>
      </c>
      <c r="G3" s="10" t="s">
        <v>104</v>
      </c>
      <c r="H3" s="73" t="s">
        <v>124</v>
      </c>
      <c r="I3" s="17" t="s">
        <v>125</v>
      </c>
      <c r="J3" s="19" t="s">
        <v>126</v>
      </c>
      <c r="K3" s="61">
        <v>0.75</v>
      </c>
      <c r="L3" s="95">
        <f>K3*F3</f>
        <v>1.5</v>
      </c>
    </row>
    <row r="4" spans="1:12" x14ac:dyDescent="0.25">
      <c r="A4" s="15">
        <v>2</v>
      </c>
      <c r="B4" s="16"/>
      <c r="C4" s="27"/>
      <c r="D4" s="48"/>
      <c r="E4" s="6" t="s">
        <v>74</v>
      </c>
      <c r="F4" s="3">
        <f>SUM(A4:D4)</f>
        <v>2</v>
      </c>
      <c r="G4" s="10" t="s">
        <v>73</v>
      </c>
      <c r="H4" s="60" t="s">
        <v>128</v>
      </c>
      <c r="I4" t="s">
        <v>129</v>
      </c>
      <c r="J4" s="18" t="s">
        <v>130</v>
      </c>
      <c r="K4" s="61">
        <v>0.16</v>
      </c>
      <c r="L4" s="95">
        <f>K4*F4</f>
        <v>0.32</v>
      </c>
    </row>
    <row r="5" spans="1:12" x14ac:dyDescent="0.25">
      <c r="A5" s="15">
        <v>2</v>
      </c>
      <c r="B5" s="16"/>
      <c r="C5" s="27">
        <v>1</v>
      </c>
      <c r="D5" s="48"/>
      <c r="E5" s="6" t="s">
        <v>98</v>
      </c>
      <c r="F5" s="3">
        <f t="shared" ref="F5:F29" si="0">SUM(A5:D5)</f>
        <v>3</v>
      </c>
      <c r="G5" s="10" t="s">
        <v>60</v>
      </c>
      <c r="H5" s="60" t="s">
        <v>131</v>
      </c>
      <c r="I5" t="s">
        <v>132</v>
      </c>
      <c r="J5" s="18" t="s">
        <v>133</v>
      </c>
      <c r="K5" s="61">
        <v>0.08</v>
      </c>
      <c r="L5" s="95">
        <f t="shared" ref="L5:L79" si="1">K5*F5</f>
        <v>0.24</v>
      </c>
    </row>
    <row r="6" spans="1:12" x14ac:dyDescent="0.25">
      <c r="A6" s="15">
        <v>2</v>
      </c>
      <c r="B6" s="16"/>
      <c r="C6" s="27"/>
      <c r="D6" s="48"/>
      <c r="E6" s="6" t="s">
        <v>72</v>
      </c>
      <c r="F6" s="3">
        <f t="shared" si="0"/>
        <v>2</v>
      </c>
      <c r="G6" s="10">
        <v>56</v>
      </c>
      <c r="H6" s="60" t="s">
        <v>134</v>
      </c>
      <c r="I6" t="s">
        <v>135</v>
      </c>
      <c r="J6" s="18" t="s">
        <v>136</v>
      </c>
      <c r="K6" s="61">
        <v>0.08</v>
      </c>
      <c r="L6" s="95">
        <f t="shared" si="1"/>
        <v>0.16</v>
      </c>
    </row>
    <row r="7" spans="1:12" x14ac:dyDescent="0.25">
      <c r="A7" s="15">
        <v>2</v>
      </c>
      <c r="B7" s="16"/>
      <c r="C7" s="27"/>
      <c r="D7" s="48"/>
      <c r="E7" s="6" t="s">
        <v>71</v>
      </c>
      <c r="F7" s="3">
        <f t="shared" si="0"/>
        <v>2</v>
      </c>
      <c r="G7" s="10" t="s">
        <v>70</v>
      </c>
      <c r="H7" s="60" t="s">
        <v>137</v>
      </c>
      <c r="I7" t="s">
        <v>138</v>
      </c>
      <c r="J7" s="18" t="s">
        <v>139</v>
      </c>
      <c r="K7" s="61">
        <v>0.08</v>
      </c>
      <c r="L7" s="95">
        <f t="shared" si="1"/>
        <v>0.16</v>
      </c>
    </row>
    <row r="8" spans="1:12" x14ac:dyDescent="0.25">
      <c r="A8" s="15">
        <v>2</v>
      </c>
      <c r="B8" s="16"/>
      <c r="C8" s="27"/>
      <c r="D8" s="48"/>
      <c r="E8" s="6" t="s">
        <v>69</v>
      </c>
      <c r="F8" s="3">
        <f t="shared" si="0"/>
        <v>2</v>
      </c>
      <c r="G8" s="10">
        <v>470</v>
      </c>
      <c r="H8" s="60" t="s">
        <v>140</v>
      </c>
      <c r="I8" t="s">
        <v>143</v>
      </c>
      <c r="J8" s="20" t="s">
        <v>144</v>
      </c>
      <c r="K8" s="61">
        <v>0.08</v>
      </c>
      <c r="L8" s="95">
        <f t="shared" si="1"/>
        <v>0.16</v>
      </c>
    </row>
    <row r="9" spans="1:12" x14ac:dyDescent="0.25">
      <c r="A9" s="15"/>
      <c r="B9" s="16"/>
      <c r="C9" s="27">
        <v>1</v>
      </c>
      <c r="D9" s="48"/>
      <c r="E9" s="6" t="s">
        <v>68</v>
      </c>
      <c r="F9" s="3">
        <f t="shared" si="0"/>
        <v>1</v>
      </c>
      <c r="G9" s="10" t="s">
        <v>67</v>
      </c>
      <c r="H9" s="60" t="s">
        <v>145</v>
      </c>
      <c r="I9" t="s">
        <v>146</v>
      </c>
      <c r="J9" s="18" t="s">
        <v>147</v>
      </c>
      <c r="K9" s="61">
        <v>0.16</v>
      </c>
      <c r="L9" s="95">
        <f t="shared" si="1"/>
        <v>0.16</v>
      </c>
    </row>
    <row r="10" spans="1:12" x14ac:dyDescent="0.25">
      <c r="A10" s="15"/>
      <c r="B10" s="16"/>
      <c r="C10" s="27">
        <v>1</v>
      </c>
      <c r="D10" s="48"/>
      <c r="E10" s="6" t="s">
        <v>66</v>
      </c>
      <c r="F10" s="3">
        <f t="shared" si="0"/>
        <v>1</v>
      </c>
      <c r="G10" s="10">
        <v>120</v>
      </c>
      <c r="H10" s="60" t="s">
        <v>141</v>
      </c>
      <c r="I10" t="s">
        <v>148</v>
      </c>
      <c r="J10" s="18" t="s">
        <v>149</v>
      </c>
      <c r="K10" s="61">
        <v>0.08</v>
      </c>
      <c r="L10" s="95">
        <f t="shared" si="1"/>
        <v>0.08</v>
      </c>
    </row>
    <row r="11" spans="1:12" x14ac:dyDescent="0.25">
      <c r="A11" s="15"/>
      <c r="B11" s="16"/>
      <c r="C11" s="27">
        <v>1</v>
      </c>
      <c r="D11" s="48"/>
      <c r="E11" s="6" t="s">
        <v>65</v>
      </c>
      <c r="F11" s="3">
        <f t="shared" si="0"/>
        <v>1</v>
      </c>
      <c r="G11" s="10" t="s">
        <v>64</v>
      </c>
      <c r="H11" s="60" t="s">
        <v>150</v>
      </c>
      <c r="I11" t="s">
        <v>151</v>
      </c>
      <c r="J11" s="18" t="s">
        <v>152</v>
      </c>
      <c r="K11" s="61">
        <v>0.16</v>
      </c>
      <c r="L11" s="95">
        <f t="shared" si="1"/>
        <v>0.16</v>
      </c>
    </row>
    <row r="12" spans="1:12" x14ac:dyDescent="0.25">
      <c r="A12" s="15"/>
      <c r="B12" s="16"/>
      <c r="C12" s="27">
        <v>1</v>
      </c>
      <c r="D12" s="48"/>
      <c r="E12" s="6" t="s">
        <v>63</v>
      </c>
      <c r="F12" s="3">
        <f t="shared" si="0"/>
        <v>1</v>
      </c>
      <c r="G12" s="10" t="s">
        <v>62</v>
      </c>
      <c r="H12" s="60" t="s">
        <v>153</v>
      </c>
      <c r="I12" t="s">
        <v>157</v>
      </c>
      <c r="J12" s="20" t="s">
        <v>158</v>
      </c>
      <c r="K12" s="61">
        <v>0.08</v>
      </c>
      <c r="L12" s="95">
        <f t="shared" si="1"/>
        <v>0.08</v>
      </c>
    </row>
    <row r="13" spans="1:12" x14ac:dyDescent="0.25">
      <c r="A13" s="15"/>
      <c r="B13" s="16"/>
      <c r="C13" s="27">
        <v>1</v>
      </c>
      <c r="D13" s="48"/>
      <c r="E13" s="6" t="s">
        <v>61</v>
      </c>
      <c r="F13" s="3">
        <f t="shared" si="0"/>
        <v>1</v>
      </c>
      <c r="G13" s="10" t="s">
        <v>105</v>
      </c>
      <c r="H13" s="60" t="s">
        <v>159</v>
      </c>
      <c r="I13" t="s">
        <v>160</v>
      </c>
      <c r="J13" s="20" t="s">
        <v>161</v>
      </c>
      <c r="K13" s="61">
        <v>0.14000000000000001</v>
      </c>
      <c r="L13" s="95">
        <f t="shared" si="1"/>
        <v>0.14000000000000001</v>
      </c>
    </row>
    <row r="14" spans="1:12" x14ac:dyDescent="0.25">
      <c r="A14" s="15">
        <v>8</v>
      </c>
      <c r="B14" s="16"/>
      <c r="C14" s="27">
        <v>2</v>
      </c>
      <c r="D14" s="48"/>
      <c r="E14" s="6" t="s">
        <v>76</v>
      </c>
      <c r="F14" s="3">
        <f t="shared" si="0"/>
        <v>10</v>
      </c>
      <c r="G14" s="10" t="s">
        <v>22</v>
      </c>
      <c r="H14" s="60" t="s">
        <v>162</v>
      </c>
      <c r="I14" t="s">
        <v>163</v>
      </c>
      <c r="J14" s="18" t="s">
        <v>164</v>
      </c>
      <c r="K14" s="61">
        <v>0.08</v>
      </c>
      <c r="L14" s="95">
        <f t="shared" si="1"/>
        <v>0.8</v>
      </c>
    </row>
    <row r="15" spans="1:12" x14ac:dyDescent="0.25">
      <c r="A15" s="15">
        <v>4</v>
      </c>
      <c r="B15" s="16"/>
      <c r="C15" s="27"/>
      <c r="D15" s="48"/>
      <c r="E15" s="6" t="s">
        <v>77</v>
      </c>
      <c r="F15" s="3">
        <f t="shared" si="0"/>
        <v>4</v>
      </c>
      <c r="G15" s="10" t="s">
        <v>59</v>
      </c>
      <c r="H15" s="60" t="s">
        <v>165</v>
      </c>
      <c r="I15" t="s">
        <v>166</v>
      </c>
      <c r="J15" s="18" t="s">
        <v>167</v>
      </c>
      <c r="K15" s="61">
        <v>0.16</v>
      </c>
      <c r="L15" s="95">
        <f t="shared" si="1"/>
        <v>0.64</v>
      </c>
    </row>
    <row r="16" spans="1:12" x14ac:dyDescent="0.25">
      <c r="A16" s="15">
        <v>2</v>
      </c>
      <c r="B16" s="16"/>
      <c r="C16" s="27">
        <v>1</v>
      </c>
      <c r="D16" s="48"/>
      <c r="E16" s="6" t="s">
        <v>78</v>
      </c>
      <c r="F16" s="3">
        <f t="shared" si="0"/>
        <v>3</v>
      </c>
      <c r="G16" s="10" t="s">
        <v>58</v>
      </c>
      <c r="H16" s="60" t="s">
        <v>154</v>
      </c>
      <c r="I16" t="s">
        <v>168</v>
      </c>
      <c r="J16" s="18" t="s">
        <v>169</v>
      </c>
      <c r="K16" s="61">
        <v>0.08</v>
      </c>
      <c r="L16" s="95">
        <f t="shared" si="1"/>
        <v>0.24</v>
      </c>
    </row>
    <row r="17" spans="1:12" x14ac:dyDescent="0.25">
      <c r="A17" s="15">
        <v>4</v>
      </c>
      <c r="B17" s="16"/>
      <c r="C17" s="27"/>
      <c r="D17" s="48"/>
      <c r="E17" s="6" t="s">
        <v>79</v>
      </c>
      <c r="F17" s="3">
        <f t="shared" si="0"/>
        <v>4</v>
      </c>
      <c r="G17" s="10">
        <v>47</v>
      </c>
      <c r="H17" s="60" t="s">
        <v>155</v>
      </c>
      <c r="I17" t="s">
        <v>170</v>
      </c>
      <c r="J17" s="18" t="s">
        <v>171</v>
      </c>
      <c r="K17" s="61">
        <v>0.08</v>
      </c>
      <c r="L17" s="95">
        <f t="shared" si="1"/>
        <v>0.32</v>
      </c>
    </row>
    <row r="18" spans="1:12" x14ac:dyDescent="0.25">
      <c r="A18" s="15">
        <v>4</v>
      </c>
      <c r="B18" s="16"/>
      <c r="C18" s="27"/>
      <c r="D18" s="48"/>
      <c r="E18" s="6" t="s">
        <v>80</v>
      </c>
      <c r="F18" s="3">
        <f t="shared" si="0"/>
        <v>4</v>
      </c>
      <c r="G18" s="10" t="s">
        <v>57</v>
      </c>
      <c r="H18" s="60" t="s">
        <v>172</v>
      </c>
      <c r="I18" t="s">
        <v>173</v>
      </c>
      <c r="J18" s="18" t="s">
        <v>174</v>
      </c>
      <c r="K18" s="61">
        <v>0.08</v>
      </c>
      <c r="L18" s="95">
        <f t="shared" si="1"/>
        <v>0.32</v>
      </c>
    </row>
    <row r="19" spans="1:12" x14ac:dyDescent="0.25">
      <c r="A19" s="15"/>
      <c r="B19" s="16">
        <v>2</v>
      </c>
      <c r="C19" s="27">
        <v>1</v>
      </c>
      <c r="D19" s="48"/>
      <c r="E19" s="6" t="s">
        <v>81</v>
      </c>
      <c r="F19" s="3">
        <f t="shared" si="0"/>
        <v>3</v>
      </c>
      <c r="G19" s="10" t="s">
        <v>56</v>
      </c>
      <c r="H19" s="60" t="s">
        <v>175</v>
      </c>
      <c r="I19" t="s">
        <v>176</v>
      </c>
      <c r="J19" s="18" t="s">
        <v>177</v>
      </c>
      <c r="K19" s="61">
        <v>0.08</v>
      </c>
      <c r="L19" s="95">
        <f t="shared" si="1"/>
        <v>0.24</v>
      </c>
    </row>
    <row r="20" spans="1:12" x14ac:dyDescent="0.25">
      <c r="A20" s="15"/>
      <c r="B20" s="16">
        <v>2</v>
      </c>
      <c r="C20" s="27"/>
      <c r="D20" s="48"/>
      <c r="E20" s="6" t="s">
        <v>82</v>
      </c>
      <c r="F20" s="3">
        <f t="shared" si="0"/>
        <v>2</v>
      </c>
      <c r="G20" s="10">
        <v>220</v>
      </c>
      <c r="H20" s="60" t="s">
        <v>142</v>
      </c>
      <c r="I20" t="s">
        <v>178</v>
      </c>
      <c r="J20" s="20" t="s">
        <v>179</v>
      </c>
      <c r="K20" s="61">
        <v>0.08</v>
      </c>
      <c r="L20" s="95">
        <f t="shared" si="1"/>
        <v>0.16</v>
      </c>
    </row>
    <row r="21" spans="1:12" x14ac:dyDescent="0.25">
      <c r="A21" s="15">
        <v>4</v>
      </c>
      <c r="B21" s="16">
        <v>2</v>
      </c>
      <c r="C21" s="27"/>
      <c r="D21" s="48"/>
      <c r="E21" s="6" t="s">
        <v>83</v>
      </c>
      <c r="F21" s="3">
        <f t="shared" si="0"/>
        <v>6</v>
      </c>
      <c r="G21" s="10" t="s">
        <v>55</v>
      </c>
      <c r="H21" s="60" t="s">
        <v>180</v>
      </c>
      <c r="I21" t="s">
        <v>181</v>
      </c>
      <c r="J21" s="18" t="s">
        <v>182</v>
      </c>
      <c r="K21" s="61">
        <v>0.08</v>
      </c>
      <c r="L21" s="95">
        <f t="shared" si="1"/>
        <v>0.48</v>
      </c>
    </row>
    <row r="22" spans="1:12" x14ac:dyDescent="0.25">
      <c r="A22" s="15">
        <v>4</v>
      </c>
      <c r="B22" s="16"/>
      <c r="C22" s="27"/>
      <c r="D22" s="48"/>
      <c r="E22" s="6" t="s">
        <v>84</v>
      </c>
      <c r="F22" s="3">
        <f t="shared" si="0"/>
        <v>4</v>
      </c>
      <c r="G22" s="10" t="s">
        <v>54</v>
      </c>
      <c r="H22" s="60" t="s">
        <v>183</v>
      </c>
      <c r="I22" t="s">
        <v>184</v>
      </c>
      <c r="J22" s="18" t="s">
        <v>185</v>
      </c>
      <c r="K22" s="61">
        <v>0.16</v>
      </c>
      <c r="L22" s="95">
        <f t="shared" si="1"/>
        <v>0.64</v>
      </c>
    </row>
    <row r="23" spans="1:12" x14ac:dyDescent="0.25">
      <c r="A23" s="15"/>
      <c r="B23" s="16">
        <v>4</v>
      </c>
      <c r="C23" s="27"/>
      <c r="D23" s="48"/>
      <c r="E23" s="6" t="s">
        <v>85</v>
      </c>
      <c r="F23" s="3">
        <f t="shared" si="0"/>
        <v>4</v>
      </c>
      <c r="G23" s="10" t="s">
        <v>21</v>
      </c>
      <c r="H23" s="60" t="s">
        <v>156</v>
      </c>
      <c r="I23" t="s">
        <v>186</v>
      </c>
      <c r="J23" s="20" t="s">
        <v>187</v>
      </c>
      <c r="K23" s="61">
        <v>0.08</v>
      </c>
      <c r="L23" s="95">
        <f t="shared" si="1"/>
        <v>0.32</v>
      </c>
    </row>
    <row r="24" spans="1:12" x14ac:dyDescent="0.25">
      <c r="A24" s="49"/>
      <c r="B24" s="50"/>
      <c r="C24" s="51"/>
      <c r="D24" s="48">
        <v>8</v>
      </c>
      <c r="E24" s="53" t="s">
        <v>362</v>
      </c>
      <c r="F24" s="54">
        <f t="shared" si="0"/>
        <v>8</v>
      </c>
      <c r="G24" s="21" t="s">
        <v>363</v>
      </c>
      <c r="H24" s="60" t="s">
        <v>397</v>
      </c>
      <c r="I24" t="s">
        <v>398</v>
      </c>
      <c r="J24" s="20" t="s">
        <v>399</v>
      </c>
      <c r="K24" s="61">
        <v>0.08</v>
      </c>
      <c r="L24" s="95">
        <f t="shared" si="1"/>
        <v>0.64</v>
      </c>
    </row>
    <row r="25" spans="1:12" x14ac:dyDescent="0.25">
      <c r="A25" s="49"/>
      <c r="B25" s="50"/>
      <c r="C25" s="51"/>
      <c r="D25" s="48">
        <v>10</v>
      </c>
      <c r="E25" s="53" t="s">
        <v>364</v>
      </c>
      <c r="F25" s="54">
        <f t="shared" si="0"/>
        <v>10</v>
      </c>
      <c r="G25" s="21" t="s">
        <v>58</v>
      </c>
      <c r="H25" s="60" t="s">
        <v>154</v>
      </c>
      <c r="I25" t="s">
        <v>168</v>
      </c>
      <c r="J25" s="18" t="s">
        <v>169</v>
      </c>
      <c r="K25" s="61">
        <v>0.08</v>
      </c>
      <c r="L25" s="95">
        <f t="shared" si="1"/>
        <v>0.8</v>
      </c>
    </row>
    <row r="26" spans="1:12" x14ac:dyDescent="0.25">
      <c r="A26" s="49"/>
      <c r="B26" s="50"/>
      <c r="C26" s="51"/>
      <c r="D26" s="48">
        <v>4</v>
      </c>
      <c r="E26" s="53" t="s">
        <v>365</v>
      </c>
      <c r="F26" s="54">
        <f t="shared" si="0"/>
        <v>4</v>
      </c>
      <c r="G26" s="21" t="s">
        <v>393</v>
      </c>
      <c r="H26" s="60" t="s">
        <v>394</v>
      </c>
      <c r="I26" t="s">
        <v>395</v>
      </c>
      <c r="J26" s="20" t="s">
        <v>396</v>
      </c>
      <c r="K26" s="61">
        <v>0.16</v>
      </c>
      <c r="L26" s="95">
        <f t="shared" si="1"/>
        <v>0.64</v>
      </c>
    </row>
    <row r="27" spans="1:12" x14ac:dyDescent="0.25">
      <c r="A27" s="49"/>
      <c r="B27" s="50"/>
      <c r="C27" s="51"/>
      <c r="D27" s="48">
        <v>4</v>
      </c>
      <c r="E27" s="53" t="s">
        <v>366</v>
      </c>
      <c r="F27" s="54">
        <f t="shared" si="0"/>
        <v>4</v>
      </c>
      <c r="G27" s="21" t="s">
        <v>369</v>
      </c>
      <c r="H27" s="60" t="s">
        <v>400</v>
      </c>
      <c r="I27" t="s">
        <v>401</v>
      </c>
      <c r="J27" s="20" t="s">
        <v>402</v>
      </c>
      <c r="K27" s="61">
        <v>0.08</v>
      </c>
      <c r="L27" s="95">
        <f t="shared" si="1"/>
        <v>0.32</v>
      </c>
    </row>
    <row r="28" spans="1:12" x14ac:dyDescent="0.25">
      <c r="A28" s="49"/>
      <c r="B28" s="50"/>
      <c r="C28" s="51"/>
      <c r="D28" s="48">
        <v>4</v>
      </c>
      <c r="E28" s="53" t="s">
        <v>367</v>
      </c>
      <c r="F28" s="54">
        <f t="shared" si="0"/>
        <v>4</v>
      </c>
      <c r="G28" s="21" t="s">
        <v>21</v>
      </c>
      <c r="H28" s="60" t="s">
        <v>156</v>
      </c>
      <c r="I28" t="s">
        <v>186</v>
      </c>
      <c r="J28" s="20" t="s">
        <v>187</v>
      </c>
      <c r="K28" s="61">
        <v>0.08</v>
      </c>
      <c r="L28" s="95">
        <f t="shared" si="1"/>
        <v>0.32</v>
      </c>
    </row>
    <row r="29" spans="1:12" x14ac:dyDescent="0.25">
      <c r="A29" s="49"/>
      <c r="B29" s="50"/>
      <c r="C29" s="51"/>
      <c r="D29" s="48">
        <v>6</v>
      </c>
      <c r="E29" s="53" t="s">
        <v>368</v>
      </c>
      <c r="F29" s="54">
        <f t="shared" si="0"/>
        <v>6</v>
      </c>
      <c r="G29" s="21" t="s">
        <v>55</v>
      </c>
      <c r="H29" s="60" t="s">
        <v>180</v>
      </c>
      <c r="I29" t="s">
        <v>181</v>
      </c>
      <c r="J29" s="18" t="s">
        <v>182</v>
      </c>
      <c r="K29" s="61">
        <v>0.08</v>
      </c>
      <c r="L29" s="95">
        <f t="shared" si="1"/>
        <v>0.48</v>
      </c>
    </row>
    <row r="30" spans="1:12" x14ac:dyDescent="0.25">
      <c r="A30" s="15"/>
      <c r="B30" s="16"/>
      <c r="C30" s="27"/>
      <c r="D30" s="48"/>
      <c r="E30" s="6"/>
      <c r="G30" s="10"/>
      <c r="J30" s="2"/>
      <c r="L30" s="95"/>
    </row>
    <row r="31" spans="1:12" x14ac:dyDescent="0.25">
      <c r="A31" s="15"/>
      <c r="B31" s="16">
        <v>2</v>
      </c>
      <c r="C31" s="27"/>
      <c r="D31" s="48"/>
      <c r="E31" s="6" t="s">
        <v>86</v>
      </c>
      <c r="F31" s="3">
        <f>SUM(A31:D31)</f>
        <v>2</v>
      </c>
      <c r="G31" s="10" t="s">
        <v>40</v>
      </c>
      <c r="H31" s="60" t="s">
        <v>324</v>
      </c>
      <c r="I31" t="s">
        <v>325</v>
      </c>
      <c r="J31" s="20" t="s">
        <v>326</v>
      </c>
      <c r="K31" s="61">
        <v>0.05</v>
      </c>
      <c r="L31" s="95">
        <f t="shared" si="1"/>
        <v>0.1</v>
      </c>
    </row>
    <row r="32" spans="1:12" x14ac:dyDescent="0.25">
      <c r="A32" s="15"/>
      <c r="B32" s="16">
        <v>2</v>
      </c>
      <c r="C32" s="27"/>
      <c r="D32" s="48"/>
      <c r="E32" s="6" t="s">
        <v>91</v>
      </c>
      <c r="F32" s="3">
        <f t="shared" ref="F32:F103" si="2">SUM(A32:D32)</f>
        <v>2</v>
      </c>
      <c r="G32" s="10" t="s">
        <v>323</v>
      </c>
      <c r="H32" s="60" t="s">
        <v>300</v>
      </c>
      <c r="I32" t="s">
        <v>301</v>
      </c>
      <c r="J32" s="20" t="s">
        <v>302</v>
      </c>
      <c r="K32" s="61">
        <v>0.27</v>
      </c>
      <c r="L32" s="95">
        <f t="shared" si="1"/>
        <v>0.54</v>
      </c>
    </row>
    <row r="33" spans="1:12" x14ac:dyDescent="0.25">
      <c r="A33" s="15"/>
      <c r="B33" s="16">
        <v>1</v>
      </c>
      <c r="C33" s="27"/>
      <c r="D33" s="48"/>
      <c r="E33" s="6" t="s">
        <v>53</v>
      </c>
      <c r="F33" s="3">
        <f t="shared" si="2"/>
        <v>1</v>
      </c>
      <c r="G33" s="10" t="s">
        <v>327</v>
      </c>
      <c r="H33" s="60" t="s">
        <v>312</v>
      </c>
      <c r="I33" t="s">
        <v>313</v>
      </c>
      <c r="J33" s="20" t="s">
        <v>314</v>
      </c>
      <c r="K33" s="61">
        <v>0.03</v>
      </c>
      <c r="L33" s="95">
        <f t="shared" si="1"/>
        <v>0.03</v>
      </c>
    </row>
    <row r="34" spans="1:12" x14ac:dyDescent="0.25">
      <c r="A34" s="15"/>
      <c r="B34" s="16">
        <v>3</v>
      </c>
      <c r="C34" s="27"/>
      <c r="D34" s="48"/>
      <c r="E34" s="6" t="s">
        <v>94</v>
      </c>
      <c r="F34" s="3">
        <f t="shared" si="2"/>
        <v>3</v>
      </c>
      <c r="G34" s="10" t="s">
        <v>322</v>
      </c>
      <c r="H34" s="60" t="s">
        <v>303</v>
      </c>
      <c r="I34" t="s">
        <v>304</v>
      </c>
      <c r="J34" s="20" t="s">
        <v>305</v>
      </c>
      <c r="K34" s="61">
        <v>0.24</v>
      </c>
      <c r="L34" s="95">
        <f t="shared" si="1"/>
        <v>0.72</v>
      </c>
    </row>
    <row r="35" spans="1:12" x14ac:dyDescent="0.25">
      <c r="A35" s="15">
        <v>2</v>
      </c>
      <c r="B35" s="16">
        <v>2</v>
      </c>
      <c r="C35" s="27">
        <v>1</v>
      </c>
      <c r="D35" s="48"/>
      <c r="E35" s="6" t="s">
        <v>319</v>
      </c>
      <c r="F35" s="3">
        <f t="shared" si="2"/>
        <v>5</v>
      </c>
      <c r="G35" s="10" t="s">
        <v>37</v>
      </c>
      <c r="H35" s="60" t="s">
        <v>294</v>
      </c>
      <c r="I35" t="s">
        <v>295</v>
      </c>
      <c r="J35" s="20" t="s">
        <v>296</v>
      </c>
      <c r="K35" s="61">
        <v>0.02</v>
      </c>
      <c r="L35" s="95">
        <f t="shared" si="1"/>
        <v>0.1</v>
      </c>
    </row>
    <row r="36" spans="1:12" x14ac:dyDescent="0.25">
      <c r="A36" s="15"/>
      <c r="B36" s="16">
        <v>1</v>
      </c>
      <c r="C36" s="27"/>
      <c r="D36" s="48"/>
      <c r="E36" s="6" t="s">
        <v>52</v>
      </c>
      <c r="F36" s="3">
        <f t="shared" si="2"/>
        <v>1</v>
      </c>
      <c r="G36" s="10" t="s">
        <v>321</v>
      </c>
      <c r="H36" s="60" t="s">
        <v>199</v>
      </c>
      <c r="I36" t="s">
        <v>200</v>
      </c>
      <c r="J36" s="20" t="s">
        <v>201</v>
      </c>
      <c r="K36" s="61">
        <v>0.32</v>
      </c>
      <c r="L36" s="95">
        <f t="shared" si="1"/>
        <v>0.32</v>
      </c>
    </row>
    <row r="37" spans="1:12" x14ac:dyDescent="0.25">
      <c r="A37" s="15"/>
      <c r="B37" s="16">
        <v>2</v>
      </c>
      <c r="C37" s="27"/>
      <c r="D37" s="48"/>
      <c r="E37" s="6" t="s">
        <v>87</v>
      </c>
      <c r="F37" s="3">
        <f t="shared" si="2"/>
        <v>2</v>
      </c>
      <c r="G37" s="10" t="s">
        <v>328</v>
      </c>
      <c r="H37" s="60" t="s">
        <v>297</v>
      </c>
      <c r="I37" t="s">
        <v>298</v>
      </c>
      <c r="J37" s="20" t="s">
        <v>299</v>
      </c>
      <c r="K37" s="61">
        <v>0.28000000000000003</v>
      </c>
      <c r="L37" s="95">
        <f t="shared" si="1"/>
        <v>0.56000000000000005</v>
      </c>
    </row>
    <row r="38" spans="1:12" x14ac:dyDescent="0.25">
      <c r="A38" s="15"/>
      <c r="B38" s="16">
        <v>2</v>
      </c>
      <c r="C38" s="27"/>
      <c r="D38" s="48"/>
      <c r="E38" s="6" t="s">
        <v>88</v>
      </c>
      <c r="F38" s="3">
        <f t="shared" si="2"/>
        <v>2</v>
      </c>
      <c r="G38" s="10" t="s">
        <v>329</v>
      </c>
      <c r="H38" s="60" t="s">
        <v>306</v>
      </c>
      <c r="I38" t="s">
        <v>307</v>
      </c>
      <c r="J38" s="20" t="s">
        <v>308</v>
      </c>
      <c r="K38" s="61">
        <v>0.54</v>
      </c>
      <c r="L38" s="95">
        <f t="shared" si="1"/>
        <v>1.08</v>
      </c>
    </row>
    <row r="39" spans="1:12" x14ac:dyDescent="0.25">
      <c r="A39" s="15"/>
      <c r="B39" s="16">
        <v>2</v>
      </c>
      <c r="C39" s="27"/>
      <c r="D39" s="48"/>
      <c r="E39" s="6" t="s">
        <v>89</v>
      </c>
      <c r="F39" s="3">
        <f t="shared" si="2"/>
        <v>2</v>
      </c>
      <c r="G39" s="10" t="s">
        <v>39</v>
      </c>
      <c r="H39" s="60" t="s">
        <v>315</v>
      </c>
      <c r="I39" t="s">
        <v>316</v>
      </c>
      <c r="J39" s="20" t="s">
        <v>318</v>
      </c>
      <c r="K39" s="61">
        <v>0.06</v>
      </c>
      <c r="L39" s="95">
        <f t="shared" si="1"/>
        <v>0.12</v>
      </c>
    </row>
    <row r="40" spans="1:12" x14ac:dyDescent="0.25">
      <c r="A40" s="15"/>
      <c r="B40" s="16">
        <v>4</v>
      </c>
      <c r="C40" s="27"/>
      <c r="D40" s="48"/>
      <c r="E40" s="6" t="s">
        <v>90</v>
      </c>
      <c r="F40" s="3">
        <f t="shared" si="2"/>
        <v>4</v>
      </c>
      <c r="G40" s="10" t="s">
        <v>320</v>
      </c>
      <c r="H40" s="60" t="s">
        <v>309</v>
      </c>
      <c r="I40" t="s">
        <v>310</v>
      </c>
      <c r="J40" s="20" t="s">
        <v>311</v>
      </c>
      <c r="K40" s="61">
        <v>0.24</v>
      </c>
      <c r="L40" s="95">
        <f t="shared" si="1"/>
        <v>0.96</v>
      </c>
    </row>
    <row r="41" spans="1:12" x14ac:dyDescent="0.25">
      <c r="A41" s="15">
        <v>2</v>
      </c>
      <c r="B41" s="16"/>
      <c r="C41" s="27"/>
      <c r="D41" s="48"/>
      <c r="E41" s="6" t="s">
        <v>51</v>
      </c>
      <c r="F41" s="3">
        <f t="shared" si="2"/>
        <v>2</v>
      </c>
      <c r="G41" s="10" t="s">
        <v>50</v>
      </c>
      <c r="H41" s="60" t="s">
        <v>285</v>
      </c>
      <c r="I41" t="s">
        <v>286</v>
      </c>
      <c r="J41" s="20" t="s">
        <v>287</v>
      </c>
      <c r="K41" s="61">
        <v>0.32</v>
      </c>
      <c r="L41" s="95">
        <f t="shared" si="1"/>
        <v>0.64</v>
      </c>
    </row>
    <row r="42" spans="1:12" x14ac:dyDescent="0.25">
      <c r="A42" s="15">
        <v>2</v>
      </c>
      <c r="B42" s="16"/>
      <c r="C42" s="27"/>
      <c r="D42" s="48"/>
      <c r="E42" s="6" t="s">
        <v>49</v>
      </c>
      <c r="F42" s="3">
        <f t="shared" si="2"/>
        <v>2</v>
      </c>
      <c r="G42" s="10" t="s">
        <v>48</v>
      </c>
      <c r="H42" s="60" t="s">
        <v>288</v>
      </c>
      <c r="I42" t="s">
        <v>289</v>
      </c>
      <c r="J42" s="20" t="s">
        <v>290</v>
      </c>
      <c r="K42" s="61">
        <v>0.43</v>
      </c>
      <c r="L42" s="95">
        <f t="shared" si="1"/>
        <v>0.86</v>
      </c>
    </row>
    <row r="43" spans="1:12" x14ac:dyDescent="0.25">
      <c r="A43" s="15">
        <v>6</v>
      </c>
      <c r="B43" s="16"/>
      <c r="C43" s="27"/>
      <c r="D43" s="48"/>
      <c r="E43" s="6" t="s">
        <v>99</v>
      </c>
      <c r="F43" s="3">
        <f t="shared" si="2"/>
        <v>6</v>
      </c>
      <c r="G43" s="10" t="s">
        <v>38</v>
      </c>
      <c r="H43" s="60" t="s">
        <v>224</v>
      </c>
      <c r="I43" t="s">
        <v>225</v>
      </c>
      <c r="J43" s="20" t="s">
        <v>226</v>
      </c>
      <c r="K43" s="61">
        <v>0.28999999999999998</v>
      </c>
      <c r="L43" s="95">
        <f t="shared" si="1"/>
        <v>1.7399999999999998</v>
      </c>
    </row>
    <row r="44" spans="1:12" x14ac:dyDescent="0.25">
      <c r="A44" s="15"/>
      <c r="B44" s="16"/>
      <c r="C44" s="27">
        <v>3</v>
      </c>
      <c r="D44" s="48"/>
      <c r="E44" s="6" t="s">
        <v>92</v>
      </c>
      <c r="F44" s="3">
        <f t="shared" si="2"/>
        <v>3</v>
      </c>
      <c r="G44" s="10" t="s">
        <v>36</v>
      </c>
      <c r="H44" s="60" t="s">
        <v>279</v>
      </c>
      <c r="I44" t="s">
        <v>280</v>
      </c>
      <c r="J44" s="20" t="s">
        <v>281</v>
      </c>
      <c r="K44" s="61">
        <v>0.23</v>
      </c>
      <c r="L44" s="95">
        <f t="shared" si="1"/>
        <v>0.69000000000000006</v>
      </c>
    </row>
    <row r="45" spans="1:12" x14ac:dyDescent="0.25">
      <c r="A45" s="15"/>
      <c r="B45" s="16"/>
      <c r="C45" s="27">
        <v>1</v>
      </c>
      <c r="D45" s="48"/>
      <c r="E45" s="6" t="s">
        <v>47</v>
      </c>
      <c r="F45" s="3">
        <f t="shared" si="2"/>
        <v>1</v>
      </c>
      <c r="G45" s="10" t="s">
        <v>46</v>
      </c>
      <c r="H45" s="60" t="s">
        <v>282</v>
      </c>
      <c r="I45" t="s">
        <v>283</v>
      </c>
      <c r="J45" s="20" t="s">
        <v>284</v>
      </c>
      <c r="K45" s="61">
        <v>4.3499999999999996</v>
      </c>
      <c r="L45" s="95">
        <f t="shared" si="1"/>
        <v>4.3499999999999996</v>
      </c>
    </row>
    <row r="46" spans="1:12" x14ac:dyDescent="0.25">
      <c r="A46" s="15"/>
      <c r="B46" s="16"/>
      <c r="C46" s="27">
        <v>1</v>
      </c>
      <c r="D46" s="48"/>
      <c r="E46" s="6" t="s">
        <v>45</v>
      </c>
      <c r="F46" s="3">
        <f t="shared" si="2"/>
        <v>1</v>
      </c>
      <c r="G46" s="10" t="s">
        <v>44</v>
      </c>
      <c r="H46" s="60" t="s">
        <v>205</v>
      </c>
      <c r="I46" t="s">
        <v>206</v>
      </c>
      <c r="J46" s="20" t="s">
        <v>207</v>
      </c>
      <c r="K46" s="61">
        <v>0.5</v>
      </c>
      <c r="L46" s="95">
        <f t="shared" si="1"/>
        <v>0.5</v>
      </c>
    </row>
    <row r="47" spans="1:12" x14ac:dyDescent="0.25">
      <c r="A47" s="15"/>
      <c r="B47" s="16"/>
      <c r="C47" s="27">
        <v>3</v>
      </c>
      <c r="D47" s="48"/>
      <c r="E47" s="6" t="s">
        <v>93</v>
      </c>
      <c r="F47" s="3">
        <f t="shared" si="2"/>
        <v>3</v>
      </c>
      <c r="G47" s="10" t="s">
        <v>35</v>
      </c>
      <c r="H47" s="60" t="s">
        <v>202</v>
      </c>
      <c r="I47" t="s">
        <v>203</v>
      </c>
      <c r="J47" s="20" t="s">
        <v>204</v>
      </c>
      <c r="K47" s="61">
        <v>0.13</v>
      </c>
      <c r="L47" s="95">
        <f t="shared" si="1"/>
        <v>0.39</v>
      </c>
    </row>
    <row r="48" spans="1:12" x14ac:dyDescent="0.25">
      <c r="A48" s="15"/>
      <c r="B48" s="16"/>
      <c r="C48" s="27">
        <v>1</v>
      </c>
      <c r="D48" s="48"/>
      <c r="E48" s="6" t="s">
        <v>43</v>
      </c>
      <c r="F48" s="3">
        <f t="shared" si="2"/>
        <v>1</v>
      </c>
      <c r="G48" s="10" t="s">
        <v>42</v>
      </c>
      <c r="H48" s="60" t="s">
        <v>208</v>
      </c>
      <c r="I48" t="s">
        <v>209</v>
      </c>
      <c r="J48" s="20" t="s">
        <v>210</v>
      </c>
      <c r="K48" s="61">
        <v>1.06</v>
      </c>
      <c r="L48" s="95">
        <f t="shared" si="1"/>
        <v>1.06</v>
      </c>
    </row>
    <row r="49" spans="1:12" x14ac:dyDescent="0.25">
      <c r="A49" s="15"/>
      <c r="B49" s="16"/>
      <c r="C49" s="27">
        <v>1</v>
      </c>
      <c r="D49" s="48"/>
      <c r="E49" s="6" t="s">
        <v>41</v>
      </c>
      <c r="F49" s="3">
        <f t="shared" si="2"/>
        <v>1</v>
      </c>
      <c r="G49" s="10" t="s">
        <v>195</v>
      </c>
      <c r="H49" s="60" t="s">
        <v>196</v>
      </c>
      <c r="I49" t="s">
        <v>197</v>
      </c>
      <c r="J49" s="20" t="s">
        <v>198</v>
      </c>
      <c r="K49" s="61">
        <v>0.91</v>
      </c>
      <c r="L49" s="95">
        <f t="shared" si="1"/>
        <v>0.91</v>
      </c>
    </row>
    <row r="50" spans="1:12" x14ac:dyDescent="0.25">
      <c r="A50" s="15"/>
      <c r="B50" s="16"/>
      <c r="C50" s="27"/>
      <c r="D50" s="48"/>
      <c r="E50" s="6"/>
      <c r="G50" s="10"/>
      <c r="J50" s="2"/>
      <c r="L50" s="95"/>
    </row>
    <row r="51" spans="1:12" x14ac:dyDescent="0.25">
      <c r="A51" s="15"/>
      <c r="B51" s="16"/>
      <c r="C51" s="27">
        <v>1</v>
      </c>
      <c r="D51" s="48"/>
      <c r="E51" s="6" t="s">
        <v>34</v>
      </c>
      <c r="F51" s="3">
        <f t="shared" si="2"/>
        <v>1</v>
      </c>
      <c r="G51" s="10" t="s">
        <v>33</v>
      </c>
      <c r="H51" s="58" t="s">
        <v>239</v>
      </c>
      <c r="I51" s="1" t="s">
        <v>240</v>
      </c>
      <c r="J51" s="20" t="s">
        <v>241</v>
      </c>
      <c r="K51" s="61">
        <v>0.06</v>
      </c>
      <c r="L51" s="95">
        <f t="shared" si="1"/>
        <v>0.06</v>
      </c>
    </row>
    <row r="52" spans="1:12" x14ac:dyDescent="0.25">
      <c r="A52" s="15"/>
      <c r="B52" s="16"/>
      <c r="C52" s="27">
        <v>1</v>
      </c>
      <c r="D52" s="48"/>
      <c r="E52" s="6" t="s">
        <v>32</v>
      </c>
      <c r="F52" s="3">
        <f t="shared" si="2"/>
        <v>1</v>
      </c>
      <c r="G52" s="10" t="s">
        <v>31</v>
      </c>
      <c r="H52" s="100" t="s">
        <v>471</v>
      </c>
      <c r="I52" s="1" t="s">
        <v>472</v>
      </c>
      <c r="J52" s="20" t="s">
        <v>473</v>
      </c>
      <c r="K52" s="61">
        <v>0.11</v>
      </c>
      <c r="L52" s="95">
        <f t="shared" si="1"/>
        <v>0.11</v>
      </c>
    </row>
    <row r="53" spans="1:12" x14ac:dyDescent="0.25">
      <c r="A53" s="15"/>
      <c r="B53" s="16"/>
      <c r="C53" s="27">
        <v>1</v>
      </c>
      <c r="D53" s="48"/>
      <c r="E53" s="6" t="s">
        <v>30</v>
      </c>
      <c r="F53" s="3">
        <f t="shared" si="2"/>
        <v>1</v>
      </c>
      <c r="G53" s="10" t="s">
        <v>29</v>
      </c>
      <c r="H53" s="58" t="s">
        <v>231</v>
      </c>
      <c r="I53" s="1" t="s">
        <v>232</v>
      </c>
      <c r="J53" s="20" t="s">
        <v>233</v>
      </c>
      <c r="K53" s="61">
        <v>0.31</v>
      </c>
      <c r="L53" s="95">
        <f t="shared" si="1"/>
        <v>0.31</v>
      </c>
    </row>
    <row r="54" spans="1:12" x14ac:dyDescent="0.25">
      <c r="A54" s="15"/>
      <c r="B54" s="16"/>
      <c r="C54" s="27">
        <v>1</v>
      </c>
      <c r="D54" s="48"/>
      <c r="E54" s="6" t="s">
        <v>28</v>
      </c>
      <c r="F54" s="3">
        <f t="shared" si="2"/>
        <v>1</v>
      </c>
      <c r="G54" s="10" t="s">
        <v>27</v>
      </c>
      <c r="H54" s="58" t="s">
        <v>192</v>
      </c>
      <c r="I54" s="1" t="s">
        <v>193</v>
      </c>
      <c r="J54" s="20" t="s">
        <v>194</v>
      </c>
      <c r="K54" s="61">
        <v>0.23</v>
      </c>
      <c r="L54" s="95">
        <f t="shared" si="1"/>
        <v>0.23</v>
      </c>
    </row>
    <row r="55" spans="1:12" x14ac:dyDescent="0.25">
      <c r="A55" s="15"/>
      <c r="B55" s="16"/>
      <c r="C55" s="27">
        <v>1</v>
      </c>
      <c r="D55" s="48"/>
      <c r="E55" s="6" t="s">
        <v>26</v>
      </c>
      <c r="F55" s="3">
        <f t="shared" si="2"/>
        <v>1</v>
      </c>
      <c r="G55" s="10" t="s">
        <v>238</v>
      </c>
      <c r="H55" s="60" t="s">
        <v>234</v>
      </c>
      <c r="I55" t="s">
        <v>235</v>
      </c>
      <c r="J55" s="20" t="s">
        <v>236</v>
      </c>
      <c r="K55" s="61">
        <v>7.0000000000000007E-2</v>
      </c>
      <c r="L55" s="95">
        <f t="shared" si="1"/>
        <v>7.0000000000000007E-2</v>
      </c>
    </row>
    <row r="56" spans="1:12" x14ac:dyDescent="0.25">
      <c r="A56" s="15"/>
      <c r="B56" s="16"/>
      <c r="C56" s="27">
        <v>1</v>
      </c>
      <c r="D56" s="48"/>
      <c r="E56" s="6" t="s">
        <v>25</v>
      </c>
      <c r="F56" s="3">
        <f t="shared" si="2"/>
        <v>1</v>
      </c>
      <c r="G56" s="10" t="s">
        <v>24</v>
      </c>
      <c r="H56" s="60" t="s">
        <v>234</v>
      </c>
      <c r="I56" t="s">
        <v>235</v>
      </c>
      <c r="J56" s="20" t="s">
        <v>237</v>
      </c>
      <c r="K56" s="61">
        <v>7.0000000000000007E-2</v>
      </c>
      <c r="L56" s="95">
        <f t="shared" si="1"/>
        <v>7.0000000000000007E-2</v>
      </c>
    </row>
    <row r="57" spans="1:12" x14ac:dyDescent="0.25">
      <c r="A57" s="49"/>
      <c r="B57" s="50"/>
      <c r="C57" s="51"/>
      <c r="D57" s="48">
        <v>2</v>
      </c>
      <c r="E57" s="53" t="s">
        <v>370</v>
      </c>
      <c r="F57" s="54">
        <f t="shared" si="2"/>
        <v>2</v>
      </c>
      <c r="G57" s="21" t="s">
        <v>374</v>
      </c>
      <c r="H57" s="60" t="s">
        <v>375</v>
      </c>
      <c r="I57" t="s">
        <v>376</v>
      </c>
      <c r="J57" s="20" t="s">
        <v>377</v>
      </c>
      <c r="K57" s="61">
        <v>7.0000000000000007E-2</v>
      </c>
      <c r="L57" s="95">
        <f t="shared" si="1"/>
        <v>0.14000000000000001</v>
      </c>
    </row>
    <row r="58" spans="1:12" x14ac:dyDescent="0.25">
      <c r="A58" s="49"/>
      <c r="B58" s="50"/>
      <c r="C58" s="51"/>
      <c r="D58" s="48">
        <v>4</v>
      </c>
      <c r="E58" s="53" t="s">
        <v>371</v>
      </c>
      <c r="F58" s="54">
        <f t="shared" si="2"/>
        <v>4</v>
      </c>
      <c r="G58" s="21" t="s">
        <v>329</v>
      </c>
      <c r="H58" s="60" t="s">
        <v>306</v>
      </c>
      <c r="I58" t="s">
        <v>307</v>
      </c>
      <c r="J58" s="20" t="s">
        <v>308</v>
      </c>
      <c r="K58" s="61">
        <v>0.54</v>
      </c>
      <c r="L58" s="95">
        <f t="shared" si="1"/>
        <v>2.16</v>
      </c>
    </row>
    <row r="59" spans="1:12" x14ac:dyDescent="0.25">
      <c r="A59" s="49"/>
      <c r="B59" s="50"/>
      <c r="C59" s="51"/>
      <c r="D59" s="48">
        <v>4</v>
      </c>
      <c r="E59" s="53" t="s">
        <v>372</v>
      </c>
      <c r="F59" s="54">
        <f t="shared" si="2"/>
        <v>4</v>
      </c>
      <c r="G59" s="21" t="s">
        <v>323</v>
      </c>
      <c r="H59" s="60" t="s">
        <v>378</v>
      </c>
      <c r="I59" t="s">
        <v>295</v>
      </c>
      <c r="J59" s="20" t="s">
        <v>379</v>
      </c>
      <c r="K59" s="61">
        <v>0.02</v>
      </c>
      <c r="L59" s="95">
        <f t="shared" si="1"/>
        <v>0.08</v>
      </c>
    </row>
    <row r="60" spans="1:12" x14ac:dyDescent="0.25">
      <c r="A60" s="49"/>
      <c r="B60" s="50"/>
      <c r="C60" s="51"/>
      <c r="D60" s="48">
        <v>4</v>
      </c>
      <c r="E60" s="53" t="s">
        <v>373</v>
      </c>
      <c r="F60" s="54">
        <f t="shared" si="2"/>
        <v>4</v>
      </c>
      <c r="G60" s="21" t="s">
        <v>380</v>
      </c>
      <c r="H60" s="60" t="s">
        <v>381</v>
      </c>
      <c r="I60" t="s">
        <v>382</v>
      </c>
      <c r="J60" s="20" t="s">
        <v>383</v>
      </c>
      <c r="K60" s="61">
        <v>0.2</v>
      </c>
      <c r="L60" s="95">
        <f t="shared" si="1"/>
        <v>0.8</v>
      </c>
    </row>
    <row r="61" spans="1:12" x14ac:dyDescent="0.25">
      <c r="A61" s="15"/>
      <c r="B61" s="16"/>
      <c r="C61" s="27"/>
      <c r="D61" s="48"/>
      <c r="E61" s="6"/>
      <c r="G61" s="10"/>
      <c r="J61" s="2"/>
      <c r="L61" s="95"/>
    </row>
    <row r="62" spans="1:12" x14ac:dyDescent="0.25">
      <c r="A62" s="15">
        <v>2</v>
      </c>
      <c r="B62" s="16"/>
      <c r="C62" s="27"/>
      <c r="D62" s="48"/>
      <c r="E62" s="6" t="s">
        <v>23</v>
      </c>
      <c r="F62" s="3">
        <f t="shared" si="2"/>
        <v>2</v>
      </c>
      <c r="G62" s="10" t="s">
        <v>227</v>
      </c>
      <c r="H62" s="60" t="s">
        <v>228</v>
      </c>
      <c r="I62" t="s">
        <v>229</v>
      </c>
      <c r="J62" s="20" t="s">
        <v>230</v>
      </c>
      <c r="K62" s="61">
        <v>0.28999999999999998</v>
      </c>
      <c r="L62" s="95">
        <f t="shared" si="1"/>
        <v>0.57999999999999996</v>
      </c>
    </row>
    <row r="63" spans="1:12" x14ac:dyDescent="0.25">
      <c r="A63" s="15"/>
      <c r="B63" s="16">
        <v>4</v>
      </c>
      <c r="C63" s="27"/>
      <c r="D63" s="48"/>
      <c r="E63" s="6" t="s">
        <v>95</v>
      </c>
      <c r="F63" s="3">
        <f t="shared" si="2"/>
        <v>4</v>
      </c>
      <c r="G63" s="10" t="s">
        <v>360</v>
      </c>
      <c r="H63" s="60" t="s">
        <v>211</v>
      </c>
      <c r="I63" t="s">
        <v>212</v>
      </c>
      <c r="J63" s="20" t="s">
        <v>213</v>
      </c>
      <c r="K63" s="61">
        <v>1.1599999999999999</v>
      </c>
      <c r="L63" s="95">
        <f t="shared" si="1"/>
        <v>4.6399999999999997</v>
      </c>
    </row>
    <row r="64" spans="1:12" x14ac:dyDescent="0.25">
      <c r="A64" s="15"/>
      <c r="B64" s="16"/>
      <c r="C64" s="27"/>
      <c r="D64" s="48"/>
      <c r="E64" s="6"/>
      <c r="F64" s="3">
        <f t="shared" si="2"/>
        <v>0</v>
      </c>
      <c r="G64" s="10"/>
      <c r="J64" s="2"/>
      <c r="L64" s="95"/>
    </row>
    <row r="65" spans="1:12" x14ac:dyDescent="0.25">
      <c r="A65" s="15">
        <v>2</v>
      </c>
      <c r="B65" s="16"/>
      <c r="C65" s="27"/>
      <c r="D65" s="48"/>
      <c r="E65" s="6" t="s">
        <v>20</v>
      </c>
      <c r="F65" s="3">
        <f t="shared" si="2"/>
        <v>2</v>
      </c>
      <c r="G65" s="10" t="s">
        <v>19</v>
      </c>
      <c r="H65" s="60" t="s">
        <v>242</v>
      </c>
      <c r="I65" t="s">
        <v>243</v>
      </c>
      <c r="J65" s="20" t="s">
        <v>244</v>
      </c>
      <c r="K65" s="61">
        <v>0.33</v>
      </c>
      <c r="L65" s="95">
        <f t="shared" si="1"/>
        <v>0.66</v>
      </c>
    </row>
    <row r="66" spans="1:12" x14ac:dyDescent="0.25">
      <c r="A66" s="15"/>
      <c r="B66" s="16"/>
      <c r="C66" s="27">
        <v>1</v>
      </c>
      <c r="D66" s="48"/>
      <c r="E66" s="6" t="s">
        <v>18</v>
      </c>
      <c r="F66" s="3">
        <f t="shared" si="2"/>
        <v>1</v>
      </c>
      <c r="G66" s="10" t="s">
        <v>17</v>
      </c>
      <c r="H66" s="60" t="s">
        <v>245</v>
      </c>
      <c r="I66" t="s">
        <v>246</v>
      </c>
      <c r="J66" s="20" t="s">
        <v>247</v>
      </c>
      <c r="K66" s="61">
        <v>1.01</v>
      </c>
      <c r="L66" s="95">
        <f t="shared" si="1"/>
        <v>1.01</v>
      </c>
    </row>
    <row r="67" spans="1:12" x14ac:dyDescent="0.25">
      <c r="A67" s="15"/>
      <c r="B67" s="16"/>
      <c r="C67" s="27">
        <v>1</v>
      </c>
      <c r="D67" s="48"/>
      <c r="E67" s="6" t="s">
        <v>110</v>
      </c>
      <c r="F67" s="3">
        <f t="shared" si="2"/>
        <v>1</v>
      </c>
      <c r="G67" s="10"/>
      <c r="H67" s="60" t="s">
        <v>214</v>
      </c>
      <c r="I67" t="s">
        <v>215</v>
      </c>
      <c r="J67" s="20" t="s">
        <v>216</v>
      </c>
      <c r="K67" s="61">
        <v>2.12</v>
      </c>
      <c r="L67" s="95">
        <f t="shared" si="1"/>
        <v>2.12</v>
      </c>
    </row>
    <row r="68" spans="1:12" x14ac:dyDescent="0.25">
      <c r="A68" s="15"/>
      <c r="B68" s="16"/>
      <c r="C68" s="27">
        <v>1</v>
      </c>
      <c r="D68" s="48"/>
      <c r="E68" s="6" t="s">
        <v>16</v>
      </c>
      <c r="F68" s="3">
        <f t="shared" si="2"/>
        <v>1</v>
      </c>
      <c r="G68" s="10" t="s">
        <v>15</v>
      </c>
      <c r="H68" s="60" t="s">
        <v>189</v>
      </c>
      <c r="I68" t="s">
        <v>190</v>
      </c>
      <c r="J68" s="20" t="s">
        <v>191</v>
      </c>
      <c r="K68" s="61">
        <v>0.12</v>
      </c>
      <c r="L68" s="95">
        <f t="shared" si="1"/>
        <v>0.12</v>
      </c>
    </row>
    <row r="69" spans="1:12" x14ac:dyDescent="0.25">
      <c r="A69" s="15"/>
      <c r="B69" s="16">
        <v>1</v>
      </c>
      <c r="C69" s="27"/>
      <c r="D69" s="48"/>
      <c r="E69" s="6" t="s">
        <v>12</v>
      </c>
      <c r="F69" s="3">
        <f t="shared" si="2"/>
        <v>1</v>
      </c>
      <c r="G69" s="55" t="s">
        <v>11</v>
      </c>
      <c r="H69" s="74" t="s">
        <v>11</v>
      </c>
      <c r="I69" s="56" t="s">
        <v>344</v>
      </c>
      <c r="J69" s="20" t="s">
        <v>343</v>
      </c>
      <c r="K69" s="61">
        <v>5.93</v>
      </c>
      <c r="L69" s="95">
        <f t="shared" si="1"/>
        <v>5.93</v>
      </c>
    </row>
    <row r="70" spans="1:12" x14ac:dyDescent="0.25">
      <c r="A70" s="15">
        <v>2</v>
      </c>
      <c r="B70" s="16"/>
      <c r="C70" s="27"/>
      <c r="D70" s="48"/>
      <c r="E70" s="6" t="s">
        <v>10</v>
      </c>
      <c r="F70" s="3">
        <f t="shared" si="2"/>
        <v>2</v>
      </c>
      <c r="G70" s="10" t="s">
        <v>9</v>
      </c>
      <c r="H70" s="60" t="s">
        <v>248</v>
      </c>
      <c r="I70" t="s">
        <v>249</v>
      </c>
      <c r="J70" s="20" t="s">
        <v>250</v>
      </c>
      <c r="K70" s="61">
        <v>0.54</v>
      </c>
      <c r="L70" s="95">
        <f t="shared" si="1"/>
        <v>1.08</v>
      </c>
    </row>
    <row r="71" spans="1:12" x14ac:dyDescent="0.25">
      <c r="A71" s="15">
        <v>2</v>
      </c>
      <c r="B71" s="16"/>
      <c r="C71" s="27"/>
      <c r="D71" s="48"/>
      <c r="E71" s="6" t="s">
        <v>106</v>
      </c>
      <c r="F71" s="3">
        <f t="shared" si="2"/>
        <v>2</v>
      </c>
      <c r="G71" s="10"/>
      <c r="H71" s="60" t="s">
        <v>251</v>
      </c>
      <c r="I71" t="s">
        <v>252</v>
      </c>
      <c r="J71" s="20" t="s">
        <v>253</v>
      </c>
      <c r="K71" s="61">
        <v>0.84</v>
      </c>
      <c r="L71" s="95">
        <f t="shared" si="1"/>
        <v>1.68</v>
      </c>
    </row>
    <row r="72" spans="1:12" x14ac:dyDescent="0.25">
      <c r="A72" s="15"/>
      <c r="B72" s="16"/>
      <c r="C72" s="27">
        <v>4</v>
      </c>
      <c r="D72" s="48"/>
      <c r="E72" s="6" t="s">
        <v>2</v>
      </c>
      <c r="F72" s="3">
        <f t="shared" si="2"/>
        <v>4</v>
      </c>
      <c r="G72" s="10" t="s">
        <v>100</v>
      </c>
      <c r="H72" s="60" t="s">
        <v>254</v>
      </c>
      <c r="I72" t="s">
        <v>255</v>
      </c>
      <c r="J72" s="20" t="s">
        <v>256</v>
      </c>
      <c r="K72" s="61">
        <v>0.08</v>
      </c>
      <c r="L72" s="95">
        <f t="shared" si="1"/>
        <v>0.32</v>
      </c>
    </row>
    <row r="73" spans="1:12" x14ac:dyDescent="0.25">
      <c r="A73" s="49"/>
      <c r="B73" s="50"/>
      <c r="C73" s="51"/>
      <c r="D73" s="48">
        <v>2</v>
      </c>
      <c r="E73" s="53" t="s">
        <v>12</v>
      </c>
      <c r="F73" s="54">
        <f t="shared" si="2"/>
        <v>2</v>
      </c>
      <c r="G73" s="21" t="s">
        <v>384</v>
      </c>
      <c r="H73" s="60" t="s">
        <v>385</v>
      </c>
      <c r="I73" t="s">
        <v>386</v>
      </c>
      <c r="J73" s="20" t="s">
        <v>387</v>
      </c>
      <c r="K73" s="61">
        <v>8.1199999999999992</v>
      </c>
      <c r="L73" s="95">
        <f t="shared" si="1"/>
        <v>16.239999999999998</v>
      </c>
    </row>
    <row r="74" spans="1:12" x14ac:dyDescent="0.25">
      <c r="A74" s="49"/>
      <c r="B74" s="50"/>
      <c r="C74" s="51"/>
      <c r="D74" s="48">
        <v>6</v>
      </c>
      <c r="E74" s="53" t="s">
        <v>388</v>
      </c>
      <c r="F74" s="54">
        <f t="shared" si="2"/>
        <v>6</v>
      </c>
      <c r="G74" s="21" t="s">
        <v>389</v>
      </c>
      <c r="H74" s="60" t="s">
        <v>390</v>
      </c>
      <c r="I74" t="s">
        <v>391</v>
      </c>
      <c r="J74" s="20" t="s">
        <v>392</v>
      </c>
      <c r="K74" s="61">
        <v>0.02</v>
      </c>
      <c r="L74" s="95">
        <f t="shared" si="1"/>
        <v>0.12</v>
      </c>
    </row>
    <row r="75" spans="1:12" x14ac:dyDescent="0.25">
      <c r="A75" s="15"/>
      <c r="B75" s="16"/>
      <c r="C75" s="27"/>
      <c r="D75" s="48"/>
      <c r="E75" s="6"/>
      <c r="G75" s="10"/>
      <c r="J75" s="2"/>
      <c r="L75" s="95"/>
    </row>
    <row r="76" spans="1:12" x14ac:dyDescent="0.25">
      <c r="A76" s="15">
        <v>6</v>
      </c>
      <c r="B76" s="16"/>
      <c r="C76" s="27"/>
      <c r="D76" s="48"/>
      <c r="E76" s="6" t="s">
        <v>96</v>
      </c>
      <c r="F76" s="3">
        <f t="shared" si="2"/>
        <v>6</v>
      </c>
      <c r="G76" s="10" t="s">
        <v>348</v>
      </c>
      <c r="H76" s="60" t="s">
        <v>345</v>
      </c>
      <c r="I76" t="s">
        <v>346</v>
      </c>
      <c r="J76" s="20" t="s">
        <v>347</v>
      </c>
      <c r="K76" s="61">
        <v>0.05</v>
      </c>
      <c r="L76" s="95">
        <f t="shared" si="1"/>
        <v>0.30000000000000004</v>
      </c>
    </row>
    <row r="77" spans="1:12" x14ac:dyDescent="0.25">
      <c r="A77" s="15">
        <v>6</v>
      </c>
      <c r="B77" s="16"/>
      <c r="C77" s="27"/>
      <c r="D77" s="48"/>
      <c r="E77" s="6" t="s">
        <v>111</v>
      </c>
      <c r="F77" s="3">
        <f t="shared" si="2"/>
        <v>6</v>
      </c>
      <c r="G77" s="10" t="s">
        <v>101</v>
      </c>
      <c r="H77" s="60" t="s">
        <v>291</v>
      </c>
      <c r="I77" t="s">
        <v>292</v>
      </c>
      <c r="J77" s="20" t="s">
        <v>293</v>
      </c>
      <c r="K77" s="61">
        <v>0.03</v>
      </c>
      <c r="L77" s="95">
        <f t="shared" si="1"/>
        <v>0.18</v>
      </c>
    </row>
    <row r="78" spans="1:12" x14ac:dyDescent="0.25">
      <c r="A78" s="15"/>
      <c r="B78" s="16"/>
      <c r="C78" s="27"/>
      <c r="D78" s="48"/>
      <c r="E78" s="6"/>
      <c r="G78" s="10"/>
      <c r="J78" s="2"/>
      <c r="L78" s="95"/>
    </row>
    <row r="79" spans="1:12" ht="15" customHeight="1" x14ac:dyDescent="0.25">
      <c r="A79" s="15">
        <v>1</v>
      </c>
      <c r="B79" s="16"/>
      <c r="C79" s="27"/>
      <c r="D79" s="48"/>
      <c r="E79" s="6" t="s">
        <v>14</v>
      </c>
      <c r="F79" s="3">
        <f t="shared" si="2"/>
        <v>1</v>
      </c>
      <c r="G79" s="10" t="s">
        <v>349</v>
      </c>
      <c r="H79" s="75" t="s">
        <v>270</v>
      </c>
      <c r="I79" s="22" t="s">
        <v>271</v>
      </c>
      <c r="J79" s="20" t="s">
        <v>272</v>
      </c>
      <c r="K79" s="61">
        <v>2.14</v>
      </c>
      <c r="L79" s="95">
        <f t="shared" si="1"/>
        <v>2.14</v>
      </c>
    </row>
    <row r="80" spans="1:12" x14ac:dyDescent="0.25">
      <c r="A80" s="15">
        <v>1</v>
      </c>
      <c r="B80" s="16"/>
      <c r="C80" s="27"/>
      <c r="D80" s="48"/>
      <c r="E80" s="6" t="s">
        <v>13</v>
      </c>
      <c r="F80" s="3">
        <f t="shared" si="2"/>
        <v>1</v>
      </c>
      <c r="G80" s="10" t="s">
        <v>350</v>
      </c>
      <c r="H80" s="60" t="s">
        <v>273</v>
      </c>
      <c r="I80" t="s">
        <v>274</v>
      </c>
      <c r="J80" s="20" t="s">
        <v>275</v>
      </c>
      <c r="K80" s="61">
        <v>1.93</v>
      </c>
      <c r="L80" s="95">
        <f t="shared" ref="L80:L106" si="3">K80*F80</f>
        <v>1.93</v>
      </c>
    </row>
    <row r="81" spans="1:12" x14ac:dyDescent="0.25">
      <c r="A81" s="15"/>
      <c r="B81" s="16"/>
      <c r="C81" s="27"/>
      <c r="D81" s="48"/>
      <c r="E81" s="6"/>
      <c r="G81" s="10"/>
      <c r="J81" s="2"/>
      <c r="L81" s="95"/>
    </row>
    <row r="82" spans="1:12" ht="15" customHeight="1" x14ac:dyDescent="0.25">
      <c r="A82" s="15">
        <v>4</v>
      </c>
      <c r="B82" s="16"/>
      <c r="C82" s="27"/>
      <c r="D82" s="48"/>
      <c r="E82" s="6" t="s">
        <v>97</v>
      </c>
      <c r="F82" s="3">
        <f t="shared" si="2"/>
        <v>4</v>
      </c>
      <c r="G82" s="55" t="s">
        <v>103</v>
      </c>
      <c r="H82" s="128">
        <v>130632</v>
      </c>
      <c r="I82" s="129" t="s">
        <v>330</v>
      </c>
      <c r="J82" s="20" t="s">
        <v>331</v>
      </c>
      <c r="K82" s="61">
        <v>4.7300000000000004</v>
      </c>
      <c r="L82" s="95">
        <f t="shared" si="3"/>
        <v>18.920000000000002</v>
      </c>
    </row>
    <row r="83" spans="1:12" ht="15" customHeight="1" x14ac:dyDescent="0.25">
      <c r="A83" s="15">
        <v>4</v>
      </c>
      <c r="B83" s="16"/>
      <c r="C83" s="27"/>
      <c r="D83" s="48"/>
      <c r="E83" s="6" t="s">
        <v>107</v>
      </c>
      <c r="F83" s="3">
        <f t="shared" si="2"/>
        <v>4</v>
      </c>
      <c r="G83" s="55" t="s">
        <v>342</v>
      </c>
      <c r="H83" s="76" t="s">
        <v>332</v>
      </c>
      <c r="I83" s="70" t="s">
        <v>333</v>
      </c>
      <c r="J83" s="20" t="s">
        <v>334</v>
      </c>
      <c r="K83" s="61">
        <v>1.2</v>
      </c>
      <c r="L83" s="95">
        <f t="shared" si="3"/>
        <v>4.8</v>
      </c>
    </row>
    <row r="84" spans="1:12" x14ac:dyDescent="0.25">
      <c r="A84" s="15"/>
      <c r="B84" s="16"/>
      <c r="C84" s="27"/>
      <c r="D84" s="48"/>
      <c r="E84" s="6"/>
      <c r="G84" s="10"/>
      <c r="J84" s="2"/>
      <c r="L84" s="95"/>
    </row>
    <row r="85" spans="1:12" x14ac:dyDescent="0.25">
      <c r="A85" s="15"/>
      <c r="B85" s="16"/>
      <c r="C85" s="27">
        <v>1</v>
      </c>
      <c r="D85" s="48"/>
      <c r="E85" s="6" t="s">
        <v>8</v>
      </c>
      <c r="F85" s="3">
        <f t="shared" si="2"/>
        <v>1</v>
      </c>
      <c r="G85" s="10" t="s">
        <v>115</v>
      </c>
      <c r="H85" s="60" t="s">
        <v>266</v>
      </c>
      <c r="I85" t="s">
        <v>267</v>
      </c>
      <c r="J85" s="2"/>
      <c r="K85" s="61">
        <v>0.16</v>
      </c>
      <c r="L85" s="95">
        <f t="shared" si="3"/>
        <v>0.16</v>
      </c>
    </row>
    <row r="86" spans="1:12" x14ac:dyDescent="0.25">
      <c r="A86" s="15"/>
      <c r="B86" s="16"/>
      <c r="C86" s="27">
        <v>1</v>
      </c>
      <c r="D86" s="48"/>
      <c r="E86" s="1" t="s">
        <v>116</v>
      </c>
      <c r="F86" s="3">
        <f t="shared" si="2"/>
        <v>1</v>
      </c>
      <c r="G86" s="10" t="s">
        <v>117</v>
      </c>
      <c r="H86" s="60" t="s">
        <v>268</v>
      </c>
      <c r="I86" t="s">
        <v>269</v>
      </c>
      <c r="J86" s="2"/>
      <c r="K86" s="61">
        <v>0.3</v>
      </c>
      <c r="L86" s="95">
        <f t="shared" si="3"/>
        <v>0.3</v>
      </c>
    </row>
    <row r="87" spans="1:12" x14ac:dyDescent="0.25">
      <c r="A87" s="15"/>
      <c r="B87" s="16"/>
      <c r="C87" s="27"/>
      <c r="D87" s="48"/>
      <c r="G87" s="10"/>
      <c r="J87" s="2"/>
      <c r="L87" s="95"/>
    </row>
    <row r="88" spans="1:12" x14ac:dyDescent="0.25">
      <c r="A88" s="15"/>
      <c r="B88" s="16"/>
      <c r="C88" s="27">
        <v>1</v>
      </c>
      <c r="D88" s="48"/>
      <c r="E88" s="1" t="s">
        <v>7</v>
      </c>
      <c r="F88" s="3">
        <f t="shared" si="2"/>
        <v>1</v>
      </c>
      <c r="G88" s="55" t="s">
        <v>338</v>
      </c>
      <c r="H88" s="77" t="s">
        <v>340</v>
      </c>
      <c r="I88" s="24" t="s">
        <v>339</v>
      </c>
      <c r="J88" s="20" t="s">
        <v>341</v>
      </c>
      <c r="K88" s="61">
        <v>15.91</v>
      </c>
      <c r="L88" s="95">
        <f t="shared" si="3"/>
        <v>15.91</v>
      </c>
    </row>
    <row r="89" spans="1:12" x14ac:dyDescent="0.25">
      <c r="A89" s="15"/>
      <c r="B89" s="16"/>
      <c r="C89" s="27">
        <v>1</v>
      </c>
      <c r="D89" s="48"/>
      <c r="E89" s="1" t="s">
        <v>6</v>
      </c>
      <c r="F89" s="3">
        <f t="shared" si="2"/>
        <v>1</v>
      </c>
      <c r="G89" s="55" t="s">
        <v>5</v>
      </c>
      <c r="H89" s="77" t="s">
        <v>276</v>
      </c>
      <c r="I89" s="24" t="s">
        <v>277</v>
      </c>
      <c r="J89" s="20" t="s">
        <v>278</v>
      </c>
      <c r="K89" s="61">
        <v>16.899999999999999</v>
      </c>
      <c r="L89" s="95">
        <f t="shared" si="3"/>
        <v>16.899999999999999</v>
      </c>
    </row>
    <row r="90" spans="1:12" x14ac:dyDescent="0.25">
      <c r="A90" s="15"/>
      <c r="B90" s="16"/>
      <c r="C90" s="27"/>
      <c r="D90" s="48"/>
      <c r="G90" s="10"/>
      <c r="J90" s="2"/>
      <c r="L90" s="95"/>
    </row>
    <row r="91" spans="1:12" x14ac:dyDescent="0.25">
      <c r="A91" s="15">
        <v>2</v>
      </c>
      <c r="B91" s="16"/>
      <c r="C91" s="27"/>
      <c r="D91" s="48"/>
      <c r="E91" s="1" t="s">
        <v>4</v>
      </c>
      <c r="F91" s="3">
        <f t="shared" si="2"/>
        <v>2</v>
      </c>
      <c r="G91" s="55" t="s">
        <v>3</v>
      </c>
      <c r="H91" s="78" t="s">
        <v>335</v>
      </c>
      <c r="I91" s="32" t="s">
        <v>336</v>
      </c>
      <c r="J91" s="20" t="s">
        <v>337</v>
      </c>
      <c r="K91" s="61">
        <v>6.41</v>
      </c>
      <c r="L91" s="95">
        <f t="shared" si="3"/>
        <v>12.82</v>
      </c>
    </row>
    <row r="92" spans="1:12" x14ac:dyDescent="0.25">
      <c r="A92" s="15"/>
      <c r="B92" s="16"/>
      <c r="C92" s="27"/>
      <c r="D92" s="48"/>
      <c r="G92" s="10"/>
      <c r="J92" s="2"/>
      <c r="L92" s="95"/>
    </row>
    <row r="93" spans="1:12" x14ac:dyDescent="0.25">
      <c r="A93" s="15">
        <v>1</v>
      </c>
      <c r="B93" s="16"/>
      <c r="C93" s="27">
        <v>1</v>
      </c>
      <c r="D93" s="48"/>
      <c r="E93" s="1" t="s">
        <v>102</v>
      </c>
      <c r="F93" s="3">
        <f t="shared" si="2"/>
        <v>2</v>
      </c>
      <c r="G93" s="11" t="s">
        <v>353</v>
      </c>
      <c r="H93" s="60" t="s">
        <v>217</v>
      </c>
      <c r="I93" t="s">
        <v>218</v>
      </c>
      <c r="J93" s="20" t="s">
        <v>219</v>
      </c>
      <c r="K93" s="61">
        <v>0.04</v>
      </c>
      <c r="L93" s="95">
        <f t="shared" si="3"/>
        <v>0.08</v>
      </c>
    </row>
    <row r="94" spans="1:12" x14ac:dyDescent="0.25">
      <c r="A94" s="15">
        <v>1</v>
      </c>
      <c r="B94" s="16"/>
      <c r="C94" s="27">
        <v>1</v>
      </c>
      <c r="D94" s="48"/>
      <c r="E94" s="1" t="s">
        <v>220</v>
      </c>
      <c r="F94" s="3">
        <f t="shared" si="2"/>
        <v>2</v>
      </c>
      <c r="G94" s="11" t="s">
        <v>357</v>
      </c>
      <c r="H94" s="60" t="s">
        <v>221</v>
      </c>
      <c r="I94" t="s">
        <v>222</v>
      </c>
      <c r="J94" s="20" t="s">
        <v>223</v>
      </c>
      <c r="K94" s="61">
        <v>0.02</v>
      </c>
      <c r="L94" s="95">
        <f t="shared" si="3"/>
        <v>0.04</v>
      </c>
    </row>
    <row r="95" spans="1:12" x14ac:dyDescent="0.25">
      <c r="A95" s="49"/>
      <c r="B95" s="50"/>
      <c r="C95" s="51"/>
      <c r="D95" s="48">
        <v>6</v>
      </c>
      <c r="E95" s="34" t="s">
        <v>102</v>
      </c>
      <c r="F95" s="54">
        <f t="shared" si="2"/>
        <v>6</v>
      </c>
      <c r="G95" s="57" t="s">
        <v>353</v>
      </c>
      <c r="H95" s="60" t="s">
        <v>217</v>
      </c>
      <c r="I95" t="s">
        <v>218</v>
      </c>
      <c r="J95" s="20" t="s">
        <v>219</v>
      </c>
      <c r="K95" s="61">
        <v>0.04</v>
      </c>
      <c r="L95" s="95">
        <f t="shared" si="3"/>
        <v>0.24</v>
      </c>
    </row>
    <row r="96" spans="1:12" x14ac:dyDescent="0.25">
      <c r="A96" s="49"/>
      <c r="B96" s="50"/>
      <c r="C96" s="51"/>
      <c r="D96" s="48">
        <v>6</v>
      </c>
      <c r="E96" s="34" t="s">
        <v>220</v>
      </c>
      <c r="F96" s="54">
        <f t="shared" si="2"/>
        <v>6</v>
      </c>
      <c r="G96" s="57" t="s">
        <v>357</v>
      </c>
      <c r="H96" s="60" t="s">
        <v>221</v>
      </c>
      <c r="I96" t="s">
        <v>222</v>
      </c>
      <c r="J96" s="20" t="s">
        <v>223</v>
      </c>
      <c r="K96" s="61">
        <v>0.02</v>
      </c>
      <c r="L96" s="95">
        <f t="shared" si="3"/>
        <v>0.12</v>
      </c>
    </row>
    <row r="97" spans="1:12" ht="15" customHeight="1" x14ac:dyDescent="0.25">
      <c r="A97" s="15"/>
      <c r="B97" s="16"/>
      <c r="C97" s="27"/>
      <c r="D97" s="48"/>
      <c r="F97" s="3">
        <v>3</v>
      </c>
      <c r="G97" s="11" t="s">
        <v>356</v>
      </c>
      <c r="H97" s="60" t="s">
        <v>354</v>
      </c>
      <c r="I97" t="s">
        <v>358</v>
      </c>
      <c r="J97" s="20" t="s">
        <v>355</v>
      </c>
      <c r="K97" s="61">
        <v>0.28999999999999998</v>
      </c>
      <c r="L97" s="95">
        <f t="shared" si="3"/>
        <v>0.86999999999999988</v>
      </c>
    </row>
    <row r="98" spans="1:12" ht="15" customHeight="1" x14ac:dyDescent="0.25">
      <c r="A98" s="49"/>
      <c r="B98" s="50"/>
      <c r="C98" s="51"/>
      <c r="D98" s="48"/>
      <c r="F98" s="3">
        <v>1</v>
      </c>
      <c r="G98" s="11" t="s">
        <v>403</v>
      </c>
      <c r="H98" s="126" t="s">
        <v>404</v>
      </c>
      <c r="I98" s="127" t="s">
        <v>405</v>
      </c>
      <c r="J98" s="20" t="s">
        <v>406</v>
      </c>
      <c r="K98" s="61">
        <v>7.85</v>
      </c>
      <c r="L98" s="95">
        <f t="shared" si="3"/>
        <v>7.85</v>
      </c>
    </row>
    <row r="99" spans="1:12" x14ac:dyDescent="0.25">
      <c r="A99" s="15"/>
      <c r="B99" s="16"/>
      <c r="C99" s="27"/>
      <c r="D99" s="48"/>
      <c r="G99" s="11"/>
      <c r="J99" s="20"/>
      <c r="L99" s="95"/>
    </row>
    <row r="100" spans="1:12" x14ac:dyDescent="0.25">
      <c r="A100" s="15"/>
      <c r="B100" s="16"/>
      <c r="C100" s="27">
        <v>3</v>
      </c>
      <c r="D100" s="48"/>
      <c r="E100" s="1" t="s">
        <v>108</v>
      </c>
      <c r="F100" s="3">
        <f t="shared" si="2"/>
        <v>3</v>
      </c>
      <c r="G100" s="11" t="s">
        <v>351</v>
      </c>
      <c r="H100" s="60" t="s">
        <v>260</v>
      </c>
      <c r="I100" t="s">
        <v>261</v>
      </c>
      <c r="J100" s="20" t="s">
        <v>262</v>
      </c>
      <c r="K100" s="61">
        <v>0.22</v>
      </c>
      <c r="L100" s="95">
        <f t="shared" si="3"/>
        <v>0.66</v>
      </c>
    </row>
    <row r="101" spans="1:12" x14ac:dyDescent="0.25">
      <c r="A101" s="15">
        <v>2</v>
      </c>
      <c r="B101" s="16"/>
      <c r="C101" s="27">
        <v>2</v>
      </c>
      <c r="D101" s="48"/>
      <c r="E101" s="1" t="s">
        <v>109</v>
      </c>
      <c r="F101" s="3">
        <f t="shared" si="2"/>
        <v>4</v>
      </c>
      <c r="G101" s="11" t="s">
        <v>352</v>
      </c>
      <c r="H101" s="60" t="s">
        <v>257</v>
      </c>
      <c r="I101" t="s">
        <v>258</v>
      </c>
      <c r="J101" s="20" t="s">
        <v>259</v>
      </c>
      <c r="K101" s="61">
        <v>0.34</v>
      </c>
      <c r="L101" s="95">
        <f t="shared" si="3"/>
        <v>1.36</v>
      </c>
    </row>
    <row r="102" spans="1:12" x14ac:dyDescent="0.25">
      <c r="A102" s="15"/>
      <c r="B102" s="16"/>
      <c r="C102" s="27"/>
      <c r="D102" s="48"/>
      <c r="G102" s="10"/>
      <c r="J102" s="2"/>
      <c r="L102" s="95"/>
    </row>
    <row r="103" spans="1:12" x14ac:dyDescent="0.25">
      <c r="A103" s="15"/>
      <c r="B103" s="16"/>
      <c r="C103" s="27">
        <v>1</v>
      </c>
      <c r="D103" s="48"/>
      <c r="E103" s="1" t="s">
        <v>1</v>
      </c>
      <c r="F103" s="3">
        <f t="shared" si="2"/>
        <v>1</v>
      </c>
      <c r="G103" s="10" t="s">
        <v>0</v>
      </c>
      <c r="H103" s="60" t="s">
        <v>263</v>
      </c>
      <c r="I103" t="s">
        <v>264</v>
      </c>
      <c r="J103" s="20" t="s">
        <v>265</v>
      </c>
      <c r="K103" s="61">
        <v>0.63</v>
      </c>
      <c r="L103" s="95">
        <f t="shared" si="3"/>
        <v>0.63</v>
      </c>
    </row>
    <row r="104" spans="1:12" ht="15.75" thickBot="1" x14ac:dyDescent="0.3">
      <c r="A104" s="38"/>
      <c r="B104" s="39"/>
      <c r="C104" s="40"/>
      <c r="D104" s="41"/>
      <c r="E104" s="42"/>
      <c r="F104" s="52"/>
      <c r="G104" s="43"/>
      <c r="H104" s="103"/>
      <c r="I104" s="44"/>
      <c r="J104" s="45"/>
      <c r="K104" s="46"/>
      <c r="L104" s="96"/>
    </row>
    <row r="105" spans="1:12" x14ac:dyDescent="0.25">
      <c r="A105" s="35">
        <v>1</v>
      </c>
      <c r="B105" s="36"/>
      <c r="C105" s="37"/>
      <c r="D105" s="28"/>
      <c r="F105" s="3">
        <f t="shared" ref="F105:F124" si="4">SUM(A105:D105)</f>
        <v>1</v>
      </c>
      <c r="G105" s="10" t="s">
        <v>359</v>
      </c>
      <c r="H105"/>
      <c r="J105" s="2"/>
      <c r="K105" s="61">
        <v>10</v>
      </c>
      <c r="L105" s="95">
        <f t="shared" si="3"/>
        <v>10</v>
      </c>
    </row>
    <row r="106" spans="1:12" ht="15.75" thickBot="1" x14ac:dyDescent="0.3">
      <c r="A106" s="49">
        <v>2</v>
      </c>
      <c r="B106" s="16"/>
      <c r="C106" s="27"/>
      <c r="D106" s="29"/>
      <c r="E106" s="58"/>
      <c r="F106" s="59">
        <f t="shared" si="4"/>
        <v>2</v>
      </c>
      <c r="G106" s="10" t="s">
        <v>443</v>
      </c>
      <c r="I106" s="60"/>
      <c r="J106" s="2"/>
      <c r="K106" s="61">
        <v>2</v>
      </c>
      <c r="L106" s="95">
        <f t="shared" si="3"/>
        <v>4</v>
      </c>
    </row>
    <row r="107" spans="1:12" ht="30" customHeight="1" thickBot="1" x14ac:dyDescent="0.3">
      <c r="A107" s="90"/>
      <c r="B107" s="90"/>
      <c r="C107" s="90"/>
      <c r="D107" s="91"/>
      <c r="E107" s="92"/>
      <c r="F107" s="93"/>
      <c r="G107" s="94"/>
      <c r="H107" s="94"/>
      <c r="I107" s="62"/>
      <c r="J107" s="62"/>
      <c r="K107" s="65" t="s">
        <v>407</v>
      </c>
      <c r="L107" s="97">
        <f>SUM(L3:L106)</f>
        <v>164.93</v>
      </c>
    </row>
    <row r="108" spans="1:12" x14ac:dyDescent="0.25">
      <c r="A108" s="143" t="s">
        <v>361</v>
      </c>
      <c r="B108" s="143"/>
      <c r="C108" s="143"/>
      <c r="D108" s="144"/>
      <c r="E108" s="106"/>
      <c r="F108" s="107"/>
      <c r="G108" s="55"/>
      <c r="K108" s="86"/>
      <c r="L108" s="98"/>
    </row>
    <row r="109" spans="1:12" ht="15" customHeight="1" x14ac:dyDescent="0.25">
      <c r="A109" s="108"/>
      <c r="B109" s="109"/>
      <c r="C109" s="110"/>
      <c r="D109" s="66">
        <v>2</v>
      </c>
      <c r="E109" s="106" t="s">
        <v>408</v>
      </c>
      <c r="F109" s="107">
        <f t="shared" si="4"/>
        <v>2</v>
      </c>
      <c r="G109" s="55" t="s">
        <v>409</v>
      </c>
      <c r="H109" s="73" t="s">
        <v>410</v>
      </c>
      <c r="I109" s="71" t="s">
        <v>411</v>
      </c>
      <c r="J109" s="80" t="s">
        <v>412</v>
      </c>
      <c r="K109" s="87">
        <v>1.1200000000000001</v>
      </c>
      <c r="L109" s="95">
        <f t="shared" ref="L109:L127" si="5">K109*F109</f>
        <v>2.2400000000000002</v>
      </c>
    </row>
    <row r="110" spans="1:12" ht="15" customHeight="1" x14ac:dyDescent="0.25">
      <c r="A110" s="108"/>
      <c r="B110" s="109"/>
      <c r="C110" s="110"/>
      <c r="D110" s="66">
        <v>2</v>
      </c>
      <c r="E110" s="106" t="s">
        <v>413</v>
      </c>
      <c r="F110" s="107">
        <f t="shared" si="4"/>
        <v>2</v>
      </c>
      <c r="G110" s="55" t="s">
        <v>414</v>
      </c>
      <c r="H110" s="73" t="s">
        <v>415</v>
      </c>
      <c r="I110" s="17" t="s">
        <v>416</v>
      </c>
      <c r="J110" s="80" t="s">
        <v>417</v>
      </c>
      <c r="K110" s="87">
        <v>0.02</v>
      </c>
      <c r="L110" s="95">
        <f t="shared" si="5"/>
        <v>0.04</v>
      </c>
    </row>
    <row r="111" spans="1:12" x14ac:dyDescent="0.25">
      <c r="A111" s="108"/>
      <c r="B111" s="109"/>
      <c r="C111" s="110"/>
      <c r="D111" s="66">
        <v>2</v>
      </c>
      <c r="E111" s="106" t="s">
        <v>418</v>
      </c>
      <c r="F111" s="107">
        <f t="shared" si="4"/>
        <v>2</v>
      </c>
      <c r="G111" s="55" t="s">
        <v>419</v>
      </c>
      <c r="H111" s="60" t="s">
        <v>420</v>
      </c>
      <c r="I111" t="s">
        <v>421</v>
      </c>
      <c r="J111" s="80" t="s">
        <v>422</v>
      </c>
      <c r="K111" s="87">
        <v>0.08</v>
      </c>
      <c r="L111" s="95">
        <f t="shared" si="5"/>
        <v>0.16</v>
      </c>
    </row>
    <row r="112" spans="1:12" ht="15" customHeight="1" x14ac:dyDescent="0.25">
      <c r="A112" s="108"/>
      <c r="B112" s="109"/>
      <c r="C112" s="110"/>
      <c r="D112" s="66">
        <v>1</v>
      </c>
      <c r="E112" s="106" t="s">
        <v>423</v>
      </c>
      <c r="F112" s="107">
        <f t="shared" si="4"/>
        <v>1</v>
      </c>
      <c r="G112" s="55" t="s">
        <v>441</v>
      </c>
      <c r="H112" s="73" t="s">
        <v>438</v>
      </c>
      <c r="I112" s="71" t="s">
        <v>439</v>
      </c>
      <c r="J112" s="80" t="s">
        <v>440</v>
      </c>
      <c r="K112" s="87">
        <v>0.25</v>
      </c>
      <c r="L112" s="95">
        <f t="shared" si="5"/>
        <v>0.25</v>
      </c>
    </row>
    <row r="113" spans="1:12" ht="15" customHeight="1" x14ac:dyDescent="0.25">
      <c r="A113" s="108"/>
      <c r="B113" s="109"/>
      <c r="C113" s="110"/>
      <c r="D113" s="66">
        <v>3</v>
      </c>
      <c r="E113" s="106" t="s">
        <v>102</v>
      </c>
      <c r="F113" s="107">
        <f t="shared" si="4"/>
        <v>3</v>
      </c>
      <c r="G113" s="55" t="s">
        <v>424</v>
      </c>
      <c r="H113" s="73" t="s">
        <v>217</v>
      </c>
      <c r="I113" s="17" t="s">
        <v>425</v>
      </c>
      <c r="J113" s="80" t="s">
        <v>426</v>
      </c>
      <c r="K113" s="87">
        <v>0.04</v>
      </c>
      <c r="L113" s="95">
        <f t="shared" si="5"/>
        <v>0.12</v>
      </c>
    </row>
    <row r="114" spans="1:12" ht="15" customHeight="1" x14ac:dyDescent="0.25">
      <c r="A114" s="108"/>
      <c r="B114" s="109"/>
      <c r="C114" s="110"/>
      <c r="D114" s="66">
        <v>3</v>
      </c>
      <c r="E114" s="106" t="s">
        <v>220</v>
      </c>
      <c r="F114" s="107">
        <f t="shared" si="4"/>
        <v>3</v>
      </c>
      <c r="G114" s="55" t="s">
        <v>437</v>
      </c>
      <c r="H114" s="73" t="s">
        <v>221</v>
      </c>
      <c r="I114" s="17" t="s">
        <v>427</v>
      </c>
      <c r="J114" s="80" t="s">
        <v>428</v>
      </c>
      <c r="K114" s="87">
        <v>0.02</v>
      </c>
      <c r="L114" s="95">
        <f t="shared" si="5"/>
        <v>0.06</v>
      </c>
    </row>
    <row r="115" spans="1:12" ht="15" customHeight="1" x14ac:dyDescent="0.25">
      <c r="A115" s="108"/>
      <c r="B115" s="109"/>
      <c r="C115" s="110"/>
      <c r="D115" s="66">
        <v>1</v>
      </c>
      <c r="E115" s="106" t="s">
        <v>445</v>
      </c>
      <c r="F115" s="107">
        <f t="shared" si="4"/>
        <v>1</v>
      </c>
      <c r="G115" s="55" t="s">
        <v>429</v>
      </c>
      <c r="H115" s="79" t="s">
        <v>430</v>
      </c>
      <c r="I115" s="67" t="s">
        <v>431</v>
      </c>
      <c r="J115" s="80" t="s">
        <v>432</v>
      </c>
      <c r="K115" s="87">
        <v>0.89</v>
      </c>
      <c r="L115" s="95">
        <f t="shared" si="5"/>
        <v>0.89</v>
      </c>
    </row>
    <row r="116" spans="1:12" ht="15" customHeight="1" thickBot="1" x14ac:dyDescent="0.3">
      <c r="A116" s="111"/>
      <c r="B116" s="112"/>
      <c r="C116" s="113"/>
      <c r="D116" s="114">
        <v>1</v>
      </c>
      <c r="E116" s="115" t="s">
        <v>445</v>
      </c>
      <c r="F116" s="116">
        <f t="shared" si="4"/>
        <v>1</v>
      </c>
      <c r="G116" s="117" t="s">
        <v>433</v>
      </c>
      <c r="H116" s="81" t="s">
        <v>434</v>
      </c>
      <c r="I116" s="82" t="s">
        <v>435</v>
      </c>
      <c r="J116" s="83" t="s">
        <v>436</v>
      </c>
      <c r="K116" s="88">
        <v>0.99</v>
      </c>
      <c r="L116" s="96">
        <f t="shared" si="5"/>
        <v>0.99</v>
      </c>
    </row>
    <row r="117" spans="1:12" ht="15.75" thickBot="1" x14ac:dyDescent="0.3">
      <c r="A117" s="108"/>
      <c r="B117" s="109"/>
      <c r="C117" s="110"/>
      <c r="D117" s="66">
        <v>1</v>
      </c>
      <c r="E117" s="106"/>
      <c r="F117" s="107">
        <f t="shared" si="4"/>
        <v>1</v>
      </c>
      <c r="G117" s="55" t="s">
        <v>442</v>
      </c>
      <c r="K117" s="87">
        <v>2</v>
      </c>
      <c r="L117" s="95">
        <f t="shared" si="5"/>
        <v>2</v>
      </c>
    </row>
    <row r="118" spans="1:12" ht="30" customHeight="1" thickBot="1" x14ac:dyDescent="0.3">
      <c r="A118" s="118"/>
      <c r="B118" s="118"/>
      <c r="C118" s="118"/>
      <c r="D118" s="118"/>
      <c r="E118" s="119"/>
      <c r="F118" s="120"/>
      <c r="G118" s="121"/>
      <c r="H118" s="94"/>
      <c r="I118" s="62"/>
      <c r="J118" s="62"/>
      <c r="K118" s="65" t="s">
        <v>444</v>
      </c>
      <c r="L118" s="97">
        <f>SUM(L109:L117)</f>
        <v>6.7500000000000009</v>
      </c>
    </row>
    <row r="119" spans="1:12" x14ac:dyDescent="0.25">
      <c r="A119" s="141" t="s">
        <v>446</v>
      </c>
      <c r="B119" s="141"/>
      <c r="C119" s="141"/>
      <c r="D119" s="142"/>
      <c r="E119" s="106"/>
      <c r="F119" s="107"/>
      <c r="G119" s="55"/>
      <c r="K119" s="89"/>
      <c r="L119" s="95"/>
    </row>
    <row r="120" spans="1:12" ht="15" customHeight="1" x14ac:dyDescent="0.25">
      <c r="A120" s="108"/>
      <c r="B120" s="109"/>
      <c r="C120" s="110"/>
      <c r="D120" s="66">
        <v>2</v>
      </c>
      <c r="E120" s="106" t="s">
        <v>447</v>
      </c>
      <c r="F120" s="107">
        <f t="shared" si="4"/>
        <v>2</v>
      </c>
      <c r="G120" s="55" t="s">
        <v>58</v>
      </c>
      <c r="H120" s="73" t="s">
        <v>154</v>
      </c>
      <c r="I120" s="72" t="s">
        <v>168</v>
      </c>
      <c r="J120" s="80" t="s">
        <v>457</v>
      </c>
      <c r="K120" s="87">
        <v>0.08</v>
      </c>
      <c r="L120" s="95">
        <f t="shared" si="5"/>
        <v>0.16</v>
      </c>
    </row>
    <row r="121" spans="1:12" ht="15" customHeight="1" x14ac:dyDescent="0.25">
      <c r="A121" s="108"/>
      <c r="B121" s="109"/>
      <c r="C121" s="110"/>
      <c r="D121" s="66">
        <v>2</v>
      </c>
      <c r="E121" s="106" t="s">
        <v>448</v>
      </c>
      <c r="F121" s="107">
        <f t="shared" si="4"/>
        <v>2</v>
      </c>
      <c r="G121" s="55" t="s">
        <v>419</v>
      </c>
      <c r="H121" s="73" t="s">
        <v>458</v>
      </c>
      <c r="I121" s="71" t="s">
        <v>459</v>
      </c>
      <c r="J121" s="80" t="s">
        <v>460</v>
      </c>
      <c r="K121" s="87">
        <v>0.08</v>
      </c>
      <c r="L121" s="95">
        <f t="shared" si="5"/>
        <v>0.16</v>
      </c>
    </row>
    <row r="122" spans="1:12" ht="15" customHeight="1" x14ac:dyDescent="0.25">
      <c r="A122" s="108"/>
      <c r="B122" s="109"/>
      <c r="C122" s="110"/>
      <c r="D122" s="66">
        <v>4</v>
      </c>
      <c r="E122" s="106" t="s">
        <v>449</v>
      </c>
      <c r="F122" s="107">
        <f t="shared" si="4"/>
        <v>4</v>
      </c>
      <c r="G122" s="55">
        <v>100</v>
      </c>
      <c r="H122" s="73" t="s">
        <v>461</v>
      </c>
      <c r="I122" s="71" t="s">
        <v>462</v>
      </c>
      <c r="J122" s="80" t="s">
        <v>463</v>
      </c>
      <c r="K122" s="87">
        <v>0.08</v>
      </c>
      <c r="L122" s="95">
        <f t="shared" si="5"/>
        <v>0.32</v>
      </c>
    </row>
    <row r="123" spans="1:12" ht="15" customHeight="1" x14ac:dyDescent="0.25">
      <c r="A123" s="108"/>
      <c r="B123" s="109"/>
      <c r="C123" s="110"/>
      <c r="D123" s="66">
        <v>2</v>
      </c>
      <c r="E123" s="106" t="s">
        <v>451</v>
      </c>
      <c r="F123" s="107">
        <f t="shared" si="4"/>
        <v>2</v>
      </c>
      <c r="G123" s="55" t="s">
        <v>454</v>
      </c>
      <c r="H123" s="73" t="s">
        <v>294</v>
      </c>
      <c r="I123" s="71" t="s">
        <v>464</v>
      </c>
      <c r="J123" s="80" t="s">
        <v>465</v>
      </c>
      <c r="K123" s="87">
        <v>0.02</v>
      </c>
      <c r="L123" s="95">
        <f t="shared" si="5"/>
        <v>0.04</v>
      </c>
    </row>
    <row r="124" spans="1:12" ht="15" customHeight="1" x14ac:dyDescent="0.25">
      <c r="A124" s="108"/>
      <c r="B124" s="109"/>
      <c r="C124" s="110"/>
      <c r="D124" s="66">
        <v>2</v>
      </c>
      <c r="E124" s="106" t="s">
        <v>452</v>
      </c>
      <c r="F124" s="107">
        <f t="shared" si="4"/>
        <v>2</v>
      </c>
      <c r="G124" s="55" t="s">
        <v>455</v>
      </c>
      <c r="H124" s="101" t="s">
        <v>466</v>
      </c>
      <c r="I124" s="102" t="s">
        <v>467</v>
      </c>
      <c r="J124" s="80" t="s">
        <v>468</v>
      </c>
      <c r="K124" s="87">
        <v>0.04</v>
      </c>
      <c r="L124" s="95">
        <f t="shared" si="5"/>
        <v>0.08</v>
      </c>
    </row>
    <row r="125" spans="1:12" ht="15" customHeight="1" x14ac:dyDescent="0.25">
      <c r="A125" s="108"/>
      <c r="B125" s="109"/>
      <c r="C125" s="110"/>
      <c r="D125" s="66">
        <v>4</v>
      </c>
      <c r="E125" s="106" t="s">
        <v>450</v>
      </c>
      <c r="F125" s="107">
        <f t="shared" ref="F125:F127" si="6">SUM(A125:D125)</f>
        <v>4</v>
      </c>
      <c r="G125" s="55" t="s">
        <v>414</v>
      </c>
      <c r="H125" s="73" t="s">
        <v>415</v>
      </c>
      <c r="I125" s="17" t="s">
        <v>416</v>
      </c>
      <c r="J125" s="80" t="s">
        <v>417</v>
      </c>
      <c r="K125" s="87">
        <v>0.02</v>
      </c>
      <c r="L125" s="95">
        <f t="shared" si="5"/>
        <v>0.08</v>
      </c>
    </row>
    <row r="126" spans="1:12" ht="15" customHeight="1" thickBot="1" x14ac:dyDescent="0.3">
      <c r="A126" s="111"/>
      <c r="B126" s="112"/>
      <c r="C126" s="113"/>
      <c r="D126" s="114">
        <v>2</v>
      </c>
      <c r="E126" s="115" t="s">
        <v>453</v>
      </c>
      <c r="F126" s="116">
        <f t="shared" si="6"/>
        <v>2</v>
      </c>
      <c r="G126" s="117" t="s">
        <v>441</v>
      </c>
      <c r="H126" s="84" t="s">
        <v>438</v>
      </c>
      <c r="I126" s="85" t="s">
        <v>439</v>
      </c>
      <c r="J126" s="83" t="s">
        <v>440</v>
      </c>
      <c r="K126" s="88">
        <v>0.25</v>
      </c>
      <c r="L126" s="96">
        <f t="shared" si="5"/>
        <v>0.5</v>
      </c>
    </row>
    <row r="127" spans="1:12" ht="15.75" thickBot="1" x14ac:dyDescent="0.3">
      <c r="A127" s="108"/>
      <c r="B127" s="109"/>
      <c r="C127" s="110"/>
      <c r="D127" s="66">
        <v>1</v>
      </c>
      <c r="E127" s="106"/>
      <c r="F127" s="107">
        <f t="shared" si="6"/>
        <v>1</v>
      </c>
      <c r="G127" s="55" t="s">
        <v>442</v>
      </c>
      <c r="K127" s="87">
        <v>2</v>
      </c>
      <c r="L127" s="95">
        <f t="shared" si="5"/>
        <v>2</v>
      </c>
    </row>
    <row r="128" spans="1:12" ht="30" customHeight="1" thickBot="1" x14ac:dyDescent="0.3">
      <c r="A128" s="118"/>
      <c r="B128" s="118"/>
      <c r="C128" s="118"/>
      <c r="D128" s="118"/>
      <c r="E128" s="119"/>
      <c r="F128" s="122"/>
      <c r="G128" s="123"/>
      <c r="H128" s="69"/>
      <c r="I128" s="62"/>
      <c r="J128" s="62"/>
      <c r="K128" s="65" t="s">
        <v>456</v>
      </c>
      <c r="L128" s="97">
        <f>SUM(L118:L126)</f>
        <v>8.0900000000000016</v>
      </c>
    </row>
    <row r="129" spans="1:12" x14ac:dyDescent="0.25">
      <c r="A129" s="141" t="s">
        <v>493</v>
      </c>
      <c r="B129" s="141"/>
      <c r="C129" s="141"/>
      <c r="D129" s="142"/>
      <c r="E129" s="106"/>
      <c r="F129" s="107"/>
      <c r="G129" s="55"/>
      <c r="K129" s="89"/>
      <c r="L129" s="95"/>
    </row>
    <row r="130" spans="1:12" ht="15" customHeight="1" x14ac:dyDescent="0.25">
      <c r="A130" s="108"/>
      <c r="B130" s="109"/>
      <c r="C130" s="110"/>
      <c r="D130" s="66">
        <v>1</v>
      </c>
      <c r="E130" s="106"/>
      <c r="F130" s="124">
        <f t="shared" ref="F130:F135" si="7">SUM(A130:D130)</f>
        <v>1</v>
      </c>
      <c r="G130" s="125" t="s">
        <v>483</v>
      </c>
      <c r="H130" s="67" t="s">
        <v>474</v>
      </c>
      <c r="I130" s="68" t="s">
        <v>475</v>
      </c>
      <c r="J130" s="105" t="s">
        <v>476</v>
      </c>
      <c r="K130" s="87">
        <v>1.68</v>
      </c>
      <c r="L130" s="95">
        <f t="shared" ref="L130:L135" si="8">K130*F130</f>
        <v>1.68</v>
      </c>
    </row>
    <row r="131" spans="1:12" ht="15" customHeight="1" x14ac:dyDescent="0.25">
      <c r="A131" s="108"/>
      <c r="B131" s="109"/>
      <c r="C131" s="110"/>
      <c r="D131" s="66">
        <v>1</v>
      </c>
      <c r="E131" s="106"/>
      <c r="F131" s="124">
        <f t="shared" si="7"/>
        <v>1</v>
      </c>
      <c r="G131" s="125" t="s">
        <v>484</v>
      </c>
      <c r="H131" s="67"/>
      <c r="I131" s="68" t="s">
        <v>477</v>
      </c>
      <c r="J131" s="31" t="s">
        <v>478</v>
      </c>
      <c r="K131" s="87">
        <v>6.32</v>
      </c>
      <c r="L131" s="95">
        <f t="shared" si="8"/>
        <v>6.32</v>
      </c>
    </row>
    <row r="132" spans="1:12" ht="15" customHeight="1" x14ac:dyDescent="0.25">
      <c r="A132" s="108"/>
      <c r="B132" s="109"/>
      <c r="C132" s="110"/>
      <c r="D132" s="66">
        <v>1</v>
      </c>
      <c r="E132" s="106"/>
      <c r="F132" s="124">
        <f t="shared" si="7"/>
        <v>1</v>
      </c>
      <c r="G132" s="125" t="s">
        <v>479</v>
      </c>
      <c r="H132" s="17" t="s">
        <v>480</v>
      </c>
      <c r="I132" s="30" t="s">
        <v>481</v>
      </c>
      <c r="J132" s="33" t="s">
        <v>482</v>
      </c>
      <c r="K132" s="87">
        <v>0.31</v>
      </c>
      <c r="L132" s="95">
        <f t="shared" si="8"/>
        <v>0.31</v>
      </c>
    </row>
    <row r="133" spans="1:12" ht="15" customHeight="1" x14ac:dyDescent="0.25">
      <c r="A133" s="108"/>
      <c r="B133" s="109"/>
      <c r="C133" s="110"/>
      <c r="D133" s="66">
        <v>1</v>
      </c>
      <c r="E133" s="106"/>
      <c r="F133" s="107">
        <f t="shared" si="7"/>
        <v>1</v>
      </c>
      <c r="G133" s="55" t="s">
        <v>485</v>
      </c>
      <c r="H133" s="73" t="s">
        <v>486</v>
      </c>
      <c r="I133" s="71" t="s">
        <v>487</v>
      </c>
      <c r="J133" s="31" t="s">
        <v>488</v>
      </c>
      <c r="K133" s="87">
        <v>11.97</v>
      </c>
      <c r="L133" s="95">
        <f t="shared" si="8"/>
        <v>11.97</v>
      </c>
    </row>
    <row r="134" spans="1:12" ht="15" customHeight="1" x14ac:dyDescent="0.25">
      <c r="A134" s="108"/>
      <c r="B134" s="109"/>
      <c r="C134" s="110"/>
      <c r="D134" s="66">
        <v>1</v>
      </c>
      <c r="E134" s="106"/>
      <c r="F134" s="107">
        <f t="shared" si="7"/>
        <v>1</v>
      </c>
      <c r="G134" s="55" t="s">
        <v>489</v>
      </c>
      <c r="H134" s="130" t="s">
        <v>494</v>
      </c>
      <c r="I134" s="131" t="s">
        <v>495</v>
      </c>
      <c r="J134" s="33" t="s">
        <v>496</v>
      </c>
      <c r="K134" s="87">
        <v>2.67</v>
      </c>
      <c r="L134" s="95">
        <f t="shared" si="8"/>
        <v>2.67</v>
      </c>
    </row>
    <row r="135" spans="1:12" ht="15" customHeight="1" x14ac:dyDescent="0.25">
      <c r="A135" s="108"/>
      <c r="B135" s="109"/>
      <c r="C135" s="110"/>
      <c r="D135" s="66">
        <v>1</v>
      </c>
      <c r="E135" s="106"/>
      <c r="F135" s="107">
        <f t="shared" si="7"/>
        <v>1</v>
      </c>
      <c r="G135" s="55" t="s">
        <v>491</v>
      </c>
      <c r="H135" s="73"/>
      <c r="I135" s="23" t="s">
        <v>490</v>
      </c>
      <c r="J135" s="33" t="s">
        <v>492</v>
      </c>
      <c r="K135" s="87">
        <v>23.84</v>
      </c>
      <c r="L135" s="95">
        <f t="shared" si="8"/>
        <v>23.84</v>
      </c>
    </row>
    <row r="136" spans="1:12" ht="15.75" thickBot="1" x14ac:dyDescent="0.3">
      <c r="A136" s="111"/>
      <c r="B136" s="112"/>
      <c r="C136" s="113"/>
      <c r="D136" s="114"/>
      <c r="E136" s="115"/>
      <c r="F136" s="107"/>
      <c r="G136" s="117"/>
      <c r="H136" s="84"/>
      <c r="I136" s="85"/>
      <c r="J136" s="83"/>
      <c r="K136" s="88"/>
      <c r="L136" s="96"/>
    </row>
    <row r="137" spans="1:12" ht="15.75" thickBot="1" x14ac:dyDescent="0.3">
      <c r="A137" s="90"/>
      <c r="B137" s="90"/>
      <c r="C137" s="90"/>
      <c r="D137" s="91"/>
      <c r="E137" s="92"/>
      <c r="F137" s="64"/>
      <c r="G137" s="69"/>
      <c r="H137" s="69"/>
      <c r="I137" s="62"/>
      <c r="J137" s="62"/>
      <c r="K137" s="65" t="s">
        <v>456</v>
      </c>
      <c r="L137" s="97">
        <f>SUM(L130:L136)</f>
        <v>46.790000000000006</v>
      </c>
    </row>
    <row r="139" spans="1:12" x14ac:dyDescent="0.25">
      <c r="H139" s="132" t="s">
        <v>497</v>
      </c>
      <c r="I139" s="133" t="s">
        <v>504</v>
      </c>
    </row>
    <row r="140" spans="1:12" x14ac:dyDescent="0.25">
      <c r="H140" s="136" t="s">
        <v>498</v>
      </c>
      <c r="I140" s="133" t="s">
        <v>502</v>
      </c>
    </row>
    <row r="141" spans="1:12" x14ac:dyDescent="0.25">
      <c r="H141" s="134" t="s">
        <v>499</v>
      </c>
      <c r="I141" s="133" t="s">
        <v>501</v>
      </c>
    </row>
    <row r="142" spans="1:12" x14ac:dyDescent="0.25">
      <c r="H142" s="135" t="s">
        <v>500</v>
      </c>
      <c r="I142" s="133" t="s">
        <v>503</v>
      </c>
    </row>
  </sheetData>
  <mergeCells count="11">
    <mergeCell ref="K1:K2"/>
    <mergeCell ref="L1:L2"/>
    <mergeCell ref="A129:D129"/>
    <mergeCell ref="A108:D108"/>
    <mergeCell ref="A119:D119"/>
    <mergeCell ref="H1:J1"/>
    <mergeCell ref="E1:G1"/>
    <mergeCell ref="A1:A2"/>
    <mergeCell ref="B1:B2"/>
    <mergeCell ref="C1:C2"/>
    <mergeCell ref="D1:D2"/>
  </mergeCells>
  <phoneticPr fontId="7" type="noConversion"/>
  <hyperlinks>
    <hyperlink ref="J3" r:id="rId1" xr:uid="{0AA4E31C-CC84-4C95-820D-78970A64544C}"/>
    <hyperlink ref="J4" r:id="rId2" xr:uid="{A3819E16-A178-47D0-87AD-AB3E5B0E1E8F}"/>
    <hyperlink ref="J5" r:id="rId3" xr:uid="{308D67FE-FF5D-4DC1-B956-D406035B9D78}"/>
    <hyperlink ref="J6" r:id="rId4" xr:uid="{E737E2AE-16B8-4277-9059-7BD411336BF5}"/>
    <hyperlink ref="J7" r:id="rId5" xr:uid="{A2A7743D-D251-4A49-9906-E35263E3FB21}"/>
    <hyperlink ref="J8" r:id="rId6" xr:uid="{3CE0FE41-1E1E-4A69-BA36-AAB8A58407E7}"/>
    <hyperlink ref="J9" r:id="rId7" xr:uid="{4D0BF67C-3DFC-4CB9-B638-2281D077F33F}"/>
    <hyperlink ref="J11" r:id="rId8" xr:uid="{781694D9-6F38-466A-AD00-4958374A8EAB}"/>
    <hyperlink ref="J12" r:id="rId9" xr:uid="{A42045C5-AD76-4330-BBE0-A12E1AF51675}"/>
    <hyperlink ref="J13" r:id="rId10" xr:uid="{51D57D00-EE62-4CFA-BBA7-B71F3A29A38F}"/>
    <hyperlink ref="J14" r:id="rId11" xr:uid="{610BE188-B292-4AD1-ABF1-F7272B16DB81}"/>
    <hyperlink ref="J15" r:id="rId12" xr:uid="{512395C3-5834-4BF9-9F69-6CCF28051009}"/>
    <hyperlink ref="J16" r:id="rId13" xr:uid="{1B9CCBDB-71AA-4AC4-915C-2051368F8828}"/>
    <hyperlink ref="J17" r:id="rId14" xr:uid="{ED16783C-94F5-4922-949B-119988C21CA1}"/>
    <hyperlink ref="J18" r:id="rId15" xr:uid="{D57EEC33-7724-4BFA-97B2-E89757206BC7}"/>
    <hyperlink ref="J19" r:id="rId16" xr:uid="{AA3E2DE4-E070-44D4-B930-6FE733DB9ED1}"/>
    <hyperlink ref="J20" r:id="rId17" xr:uid="{070B786E-D4E3-45F8-89E5-9F778C988DF3}"/>
    <hyperlink ref="J21" r:id="rId18" xr:uid="{6FF00EB3-91F9-41A5-92C3-91FE699FE997}"/>
    <hyperlink ref="J22" r:id="rId19" xr:uid="{00B7B032-F892-47A9-8F1F-00F5E0BCB7A3}"/>
    <hyperlink ref="J23" r:id="rId20" xr:uid="{85F100D1-C05D-47CD-859B-8948CA2E4FEE}"/>
    <hyperlink ref="J68" r:id="rId21" xr:uid="{7F984FBC-256D-4DF6-8431-B9CE428AFEF4}"/>
    <hyperlink ref="J54" r:id="rId22" xr:uid="{C3A7E69C-8705-41E9-B536-4D3510FE2408}"/>
    <hyperlink ref="J49" r:id="rId23" xr:uid="{753DF671-0C32-4A54-ACC2-E42503D9A170}"/>
    <hyperlink ref="J36" r:id="rId24" xr:uid="{FBB43E0D-CE21-460C-92C9-8616BDCFE096}"/>
    <hyperlink ref="J47" r:id="rId25" xr:uid="{23DC68C1-9ABC-4532-AA42-5F39D6A60227}"/>
    <hyperlink ref="J46" r:id="rId26" xr:uid="{6E0BE422-B31B-4673-B568-5AF9C7627779}"/>
    <hyperlink ref="J48" r:id="rId27" xr:uid="{D289DA14-6B37-4EC4-8EC3-34C841B1B1E8}"/>
    <hyperlink ref="J63" r:id="rId28" xr:uid="{550E66B4-C4D0-4C72-912B-90564E50A715}"/>
    <hyperlink ref="J67" r:id="rId29" xr:uid="{71CF7769-065C-43E2-9D3D-00AE9DACB550}"/>
    <hyperlink ref="J93" r:id="rId30" xr:uid="{65872234-7576-4629-ACA3-87F99EE66367}"/>
    <hyperlink ref="J94" r:id="rId31" xr:uid="{2EF929E9-C665-4042-AD84-720E220D6112}"/>
    <hyperlink ref="J43" r:id="rId32" xr:uid="{7B87E551-C3E3-4EBA-9A6A-AA388A30ED4B}"/>
    <hyperlink ref="J62" r:id="rId33" xr:uid="{DB1C7BD6-B5B5-4B5D-9B17-EB4EBC9CC10C}"/>
    <hyperlink ref="J53" r:id="rId34" xr:uid="{221F7450-B72E-43B9-BA3E-798939DC4800}"/>
    <hyperlink ref="J55" r:id="rId35" xr:uid="{22627897-589B-4C6B-B079-3254425EFBC3}"/>
    <hyperlink ref="J56" r:id="rId36" display="https://secure.reichelt.com/be/nl/zenerdiode-12-v-1-3-w-do-41-bzx-85c12-vis-p219434.html?&amp;trstct=pol_6&amp;nbc=1" xr:uid="{535A0DD0-AF65-4B18-9D2A-30CF0A0F914E}"/>
    <hyperlink ref="J65" r:id="rId37" xr:uid="{9EDDD709-027A-4B4E-B3EE-2C8483E25C93}"/>
    <hyperlink ref="J66" r:id="rId38" xr:uid="{49C394D7-AE25-489E-A1DF-24BEF1EB79F0}"/>
    <hyperlink ref="J70" r:id="rId39" xr:uid="{46419C5A-E1B1-401D-A511-437E86DDDA35}"/>
    <hyperlink ref="J71" r:id="rId40" xr:uid="{0E17FE19-2597-46F0-82BA-AD366A36EE36}"/>
    <hyperlink ref="J72" r:id="rId41" xr:uid="{AB825788-3F02-4FEE-AB2A-807FE30B2640}"/>
    <hyperlink ref="J101" r:id="rId42" xr:uid="{3391677B-B632-4087-B14B-760DD0303BBC}"/>
    <hyperlink ref="J100" r:id="rId43" xr:uid="{730CC6BC-F8F0-44E4-92F9-8C444E693F04}"/>
    <hyperlink ref="J103" r:id="rId44" xr:uid="{5B49929C-6B2A-4026-A250-94D557966BEA}"/>
    <hyperlink ref="J79" r:id="rId45" xr:uid="{4427AC27-392C-4217-9195-A35FB6186E85}"/>
    <hyperlink ref="J80" r:id="rId46" xr:uid="{51903F06-9A1E-4458-9FB4-F19ACD428D3D}"/>
    <hyperlink ref="J89" r:id="rId47" xr:uid="{C14E3599-35AB-4B17-AE07-98EF98D336F9}"/>
    <hyperlink ref="J44" r:id="rId48" xr:uid="{C9E2E7E2-B48D-4D32-9880-BB2F902BCC29}"/>
    <hyperlink ref="J45" r:id="rId49" xr:uid="{0B016D75-B365-4569-A189-FE273F4A0316}"/>
    <hyperlink ref="J41" r:id="rId50" xr:uid="{D575F51D-0A89-41F0-81DB-9FCE10B6EBBA}"/>
    <hyperlink ref="J42" r:id="rId51" xr:uid="{399A63AC-ECC8-4696-8E96-27A27217D5D7}"/>
    <hyperlink ref="J77" r:id="rId52" xr:uid="{F3D058B8-12F4-4517-BB0D-B6438360D896}"/>
    <hyperlink ref="J37" r:id="rId53" xr:uid="{7F081643-5ECC-4AC2-B22F-40B6FC7B3033}"/>
    <hyperlink ref="J32" r:id="rId54" xr:uid="{0BBA4A1F-AF90-4BC3-9163-600076E6B4F2}"/>
    <hyperlink ref="J34" r:id="rId55" xr:uid="{8E7C1C68-BEB7-44D8-8F90-1B0CD444E822}"/>
    <hyperlink ref="J38" r:id="rId56" xr:uid="{FD9CDFCA-C60C-43FF-A121-2B3CAF3A34FE}"/>
    <hyperlink ref="J40" r:id="rId57" xr:uid="{B0CB686C-5035-4B64-92BD-89BE499D7C14}"/>
    <hyperlink ref="J33" r:id="rId58" xr:uid="{88723148-B97C-45AC-8A75-69534A8E015F}"/>
    <hyperlink ref="J51" r:id="rId59" xr:uid="{1BF55FAB-EEDE-4B27-A10B-409B25DF1DD5}"/>
    <hyperlink ref="J39" r:id="rId60" xr:uid="{C3182F4A-BFA8-4969-9999-DAD634B1B6F4}"/>
    <hyperlink ref="J35" r:id="rId61" xr:uid="{25E1EDFC-C672-430E-96DB-61F004B0CC18}"/>
    <hyperlink ref="J31" r:id="rId62" xr:uid="{08E3E888-6FAB-4B08-B5AA-B694DDAE44EA}"/>
    <hyperlink ref="J82" r:id="rId63" xr:uid="{062C0166-D93D-461D-91B9-606D45683E0A}"/>
    <hyperlink ref="J83" r:id="rId64" xr:uid="{54BB6C81-7C65-4705-8F6F-89EF2476C508}"/>
    <hyperlink ref="J91" r:id="rId65" xr:uid="{A01F764E-2724-46F4-9D41-987CD75C1E92}"/>
    <hyperlink ref="J88" r:id="rId66" xr:uid="{FB060E39-A91A-405A-B1E3-66827771AF8A}"/>
    <hyperlink ref="J69" r:id="rId67" xr:uid="{33AC8057-6BE6-42F8-BBCE-267B13DE97AA}"/>
    <hyperlink ref="J76" r:id="rId68" xr:uid="{00075412-B99A-4AB6-82A7-5677B0420CA2}"/>
    <hyperlink ref="J97" r:id="rId69" xr:uid="{CB546828-CE97-42F8-8DDF-E2C0E729B006}"/>
    <hyperlink ref="J57" r:id="rId70" xr:uid="{5AC4D227-8D07-43AD-9B16-266590D6787F}"/>
    <hyperlink ref="J58" r:id="rId71" xr:uid="{144C54C3-EEE6-4CB2-9153-38FF22867B48}"/>
    <hyperlink ref="J59" r:id="rId72" xr:uid="{FC0C23AB-42DA-4D83-81D7-A154FF265085}"/>
    <hyperlink ref="J60" r:id="rId73" xr:uid="{93EFBEFE-8EE4-4A96-B81F-53CF81183461}"/>
    <hyperlink ref="J73" r:id="rId74" xr:uid="{8CBB296F-3555-410E-AE88-5F402F97EF40}"/>
    <hyperlink ref="J74" r:id="rId75" xr:uid="{902845D7-98E6-400C-A381-C502358FA048}"/>
    <hyperlink ref="J95" r:id="rId76" xr:uid="{7AAC3725-C764-46BD-A00E-1BA5FC71150D}"/>
    <hyperlink ref="J96" r:id="rId77" xr:uid="{964D1976-29EF-4DDE-89A8-F7090268F1EE}"/>
    <hyperlink ref="J26" r:id="rId78" xr:uid="{BC99EC86-B738-45FC-AB29-F3BD13021131}"/>
    <hyperlink ref="J24" r:id="rId79" xr:uid="{CDAD5241-10FF-4BB4-9448-73B088CBE81A}"/>
    <hyperlink ref="J25" r:id="rId80" xr:uid="{D94AEEB2-393D-4AFB-A27D-7352AD78CC5E}"/>
    <hyperlink ref="J27" r:id="rId81" xr:uid="{A86BE3CD-F7F5-45EA-BF09-512D0069CB3E}"/>
    <hyperlink ref="J28" r:id="rId82" xr:uid="{322DFAE4-7B54-47C2-AE34-63E5AD14F744}"/>
    <hyperlink ref="J29" r:id="rId83" xr:uid="{B1CD8636-78B6-4935-B0AD-245CD4B43CBA}"/>
    <hyperlink ref="J98" r:id="rId84" xr:uid="{99C1D779-86A7-4C8E-A467-2C65E24E3693}"/>
    <hyperlink ref="J109" r:id="rId85" xr:uid="{B34E5BD0-9C2C-4450-BA58-200F23072FA3}"/>
    <hyperlink ref="J110" r:id="rId86" xr:uid="{15F500EB-D5DC-44FE-BC4D-9A7916313246}"/>
    <hyperlink ref="J111" r:id="rId87" xr:uid="{C5D9A3C2-F2CD-44B8-B3B4-E302AADCAD7D}"/>
    <hyperlink ref="J113" r:id="rId88" xr:uid="{32CEB399-8C40-499E-83EB-059313A199A8}"/>
    <hyperlink ref="J115" r:id="rId89" xr:uid="{E097DEA1-01B2-405F-99EF-3241C033FFD1}"/>
    <hyperlink ref="J116" r:id="rId90" xr:uid="{57D4D396-A1D9-432F-BC66-AF6BD8D9E7B2}"/>
    <hyperlink ref="J114" r:id="rId91" xr:uid="{523D3C7C-3747-4B7F-98FB-E62247975301}"/>
    <hyperlink ref="J112" r:id="rId92" xr:uid="{7FBCC4A5-40E3-4209-AF5E-7ED9B4DC5508}"/>
    <hyperlink ref="J120" r:id="rId93" xr:uid="{5DB3598F-8299-4C5F-A69A-034732A8E8C1}"/>
    <hyperlink ref="J122" r:id="rId94" xr:uid="{FC1F4C94-B893-4FC7-B5C8-4629E41C6121}"/>
    <hyperlink ref="J121" r:id="rId95" xr:uid="{D4E5071D-554D-41C1-AD47-0B8AE8A58D9D}"/>
    <hyperlink ref="J123" r:id="rId96" xr:uid="{8A1B3AA2-4671-4382-8E89-5FDC09A975FD}"/>
    <hyperlink ref="J125" r:id="rId97" xr:uid="{16AFA6D7-F001-489F-9620-FE0041623D87}"/>
    <hyperlink ref="J126" r:id="rId98" xr:uid="{56C68BA6-E70F-43D4-A636-A03D1F001ECB}"/>
    <hyperlink ref="J124" r:id="rId99" xr:uid="{81940BC1-6D00-4059-9779-E077AC675F9A}"/>
    <hyperlink ref="J52" r:id="rId100" xr:uid="{4F5F5156-3F45-4940-84AC-7A6703BACDCC}"/>
    <hyperlink ref="J130" r:id="rId101" xr:uid="{A27848F4-0C6F-4AFD-A0C2-6449BFFA77C2}"/>
    <hyperlink ref="J132" r:id="rId102" xr:uid="{7660E64B-4A4C-489F-BBC9-526DC42AD4B3}"/>
    <hyperlink ref="J131" r:id="rId103" location=".W3BWkOgzZaR" xr:uid="{5EAC45D8-4A54-4CCB-8B41-DC1D0EBA9996}"/>
    <hyperlink ref="J133" r:id="rId104" xr:uid="{CA8010E7-D012-49BB-A1EE-59F9B7E92374}"/>
    <hyperlink ref="J135" r:id="rId105" xr:uid="{877DA24B-3E26-4B5C-80BE-338DB9C0A742}"/>
    <hyperlink ref="J134" r:id="rId106" xr:uid="{A41175A9-2C87-4FA0-8914-D7F585A2E50C}"/>
    <hyperlink ref="I139" r:id="rId107" xr:uid="{8C13EC18-E4D3-442F-9674-270A4DA13E2E}"/>
    <hyperlink ref="I141" r:id="rId108" xr:uid="{529A8405-3569-4C85-88CB-4889380B24A0}"/>
    <hyperlink ref="I140" r:id="rId109" xr:uid="{9992BC68-A631-4E30-B982-C8BC368B415E}"/>
    <hyperlink ref="I142" r:id="rId110" xr:uid="{4DB147C7-EB15-4805-9220-6B2927BD8741}"/>
  </hyperlinks>
  <printOptions horizontalCentered="1" gridLines="1"/>
  <pageMargins left="0.51181102362204722" right="0.31496062992125984" top="0.74803149606299213" bottom="0.35433070866141736" header="0.31496062992125984" footer="0"/>
  <pageSetup paperSize="9" scale="70" orientation="landscape" horizontalDpi="300" verticalDpi="0" r:id="rId1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4FB26-FF68-40EE-B955-211C2178E624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Onderdelenlijst AMP-TC-PS</vt:lpstr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Willy Diels</dc:creator>
  <cp:lastModifiedBy>Willy Diels</cp:lastModifiedBy>
  <cp:lastPrinted>2020-11-21T14:47:55Z</cp:lastPrinted>
  <dcterms:created xsi:type="dcterms:W3CDTF">2020-10-26T18:00:42Z</dcterms:created>
  <dcterms:modified xsi:type="dcterms:W3CDTF">2020-11-21T14:54:23Z</dcterms:modified>
</cp:coreProperties>
</file>