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<sst xmlns="http://schemas.openxmlformats.org/spreadsheetml/2006/main" count="19" uniqueCount="16">
  <si>
    <t>RS180-4</t>
  </si>
  <si>
    <t>UM22-12</t>
  </si>
  <si>
    <t>UM10-22</t>
  </si>
  <si>
    <t>RSS265HF-4</t>
  </si>
  <si>
    <t>RSS265HO-4</t>
  </si>
  <si>
    <t>RSS265HO-44</t>
  </si>
  <si>
    <t>RSS315HF-4</t>
  </si>
  <si>
    <t>RSS315HO-4</t>
  </si>
  <si>
    <t>Wavecor SW223BD02</t>
  </si>
  <si>
    <t>CSS SDX10</t>
  </si>
  <si>
    <t>Qts</t>
  </si>
  <si>
    <t>Vas</t>
  </si>
  <si>
    <t>Fs</t>
  </si>
  <si>
    <t>Vb</t>
  </si>
  <si>
    <t>Qtc</t>
  </si>
  <si>
    <t>Fb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</si>
</sst>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2.0"/>
      <color theme="1"/>
      <name val="Arial"/>
    </font>
    <font>
      <color theme="1"/>
      <name val="Calibri"/>
    </font>
    <font>
      <sz val="12.0"/>
      <color theme="4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4" width="10.56"/>
    <col customWidth="1" min="5" max="6" width="12.33"/>
    <col customWidth="1" min="7" max="7" width="12.44"/>
    <col customWidth="1" min="8" max="8" width="11.33"/>
    <col customWidth="1" min="9" max="26" width="10.56"/>
  </cols>
  <sheetData>
    <row r="1" ht="15.75" customHeigh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ht="15.75" customHeight="1"/>
    <row r="3" ht="15.75" customHeight="1">
      <c r="A3" s="1" t="s">
        <v>10</v>
      </c>
      <c r="B3" s="1">
        <v>0.46</v>
      </c>
      <c r="C3" s="1">
        <v>0.584</v>
      </c>
      <c r="D3" s="1">
        <v>0.49</v>
      </c>
      <c r="E3" s="1">
        <v>0.45</v>
      </c>
      <c r="F3" s="1">
        <v>0.35</v>
      </c>
      <c r="G3" s="1">
        <v>0.45</v>
      </c>
      <c r="H3" s="1">
        <v>0.39</v>
      </c>
      <c r="I3" s="1">
        <v>0.31</v>
      </c>
      <c r="J3" s="1">
        <v>0.4</v>
      </c>
      <c r="K3" s="1">
        <v>0.42</v>
      </c>
    </row>
    <row r="4" ht="15.75" customHeight="1">
      <c r="A4" s="1" t="s">
        <v>11</v>
      </c>
      <c r="B4" s="1">
        <v>21.4</v>
      </c>
      <c r="C4" s="1">
        <v>47.86</v>
      </c>
      <c r="D4" s="1">
        <v>24.0</v>
      </c>
      <c r="E4" s="1">
        <v>54.0</v>
      </c>
      <c r="F4" s="1">
        <v>29.0</v>
      </c>
      <c r="G4" s="1">
        <v>35.0</v>
      </c>
      <c r="H4" s="1">
        <v>84.0</v>
      </c>
      <c r="I4" s="1">
        <v>54.0</v>
      </c>
      <c r="J4" s="1">
        <v>28.0</v>
      </c>
      <c r="K4" s="1">
        <v>53.0</v>
      </c>
    </row>
    <row r="5" ht="15.75" customHeight="1">
      <c r="A5" s="1" t="s">
        <v>12</v>
      </c>
      <c r="B5" s="1">
        <v>38.4</v>
      </c>
      <c r="C5" s="1">
        <v>25.9</v>
      </c>
      <c r="D5" s="1">
        <v>26.9</v>
      </c>
      <c r="E5" s="1">
        <v>25.0</v>
      </c>
      <c r="F5" s="1">
        <v>26.0</v>
      </c>
      <c r="G5" s="1">
        <v>27.0</v>
      </c>
      <c r="H5" s="1">
        <v>24.0</v>
      </c>
      <c r="I5" s="1">
        <v>26.0</v>
      </c>
      <c r="J5" s="1">
        <v>24.0</v>
      </c>
      <c r="K5" s="1">
        <v>26.0</v>
      </c>
    </row>
    <row r="6" ht="15.75" customHeight="1"/>
    <row r="7" ht="15.75" customHeight="1">
      <c r="A7" s="1" t="s">
        <v>13</v>
      </c>
      <c r="B7" s="1">
        <v>19.0</v>
      </c>
      <c r="C7" s="1">
        <v>30.0</v>
      </c>
      <c r="D7" s="1">
        <v>30.0</v>
      </c>
      <c r="E7" s="1">
        <v>30.0</v>
      </c>
      <c r="F7" s="1">
        <v>30.0</v>
      </c>
      <c r="G7" s="1">
        <v>30.0</v>
      </c>
      <c r="H7" s="1">
        <v>30.0</v>
      </c>
      <c r="I7" s="1">
        <v>30.0</v>
      </c>
      <c r="J7" s="2">
        <v>30.0</v>
      </c>
      <c r="K7" s="1">
        <v>30.0</v>
      </c>
    </row>
    <row r="8" ht="15.75" customHeight="1">
      <c r="A8" s="3" t="s">
        <v>14</v>
      </c>
      <c r="B8" s="3">
        <f t="shared" ref="B8:K8" si="1">B3*SQRT(1+B4/B7)</f>
        <v>0.6707670393</v>
      </c>
      <c r="C8" s="3">
        <f t="shared" si="1"/>
        <v>0.9408262355</v>
      </c>
      <c r="D8" s="3">
        <f t="shared" si="1"/>
        <v>0.6574039854</v>
      </c>
      <c r="E8" s="3">
        <f t="shared" si="1"/>
        <v>0.7529940239</v>
      </c>
      <c r="F8" s="3">
        <f t="shared" si="1"/>
        <v>0.4908326259</v>
      </c>
      <c r="G8" s="3">
        <f t="shared" si="1"/>
        <v>0.662382065</v>
      </c>
      <c r="H8" s="3">
        <f t="shared" si="1"/>
        <v>0.7602499589</v>
      </c>
      <c r="I8" s="3">
        <f t="shared" si="1"/>
        <v>0.5187292165</v>
      </c>
      <c r="J8" s="3">
        <f t="shared" si="1"/>
        <v>0.5561774297</v>
      </c>
      <c r="K8" s="3">
        <f t="shared" si="1"/>
        <v>0.6985985972</v>
      </c>
      <c r="L8" s="3"/>
      <c r="M8" s="3"/>
      <c r="N8" s="3"/>
      <c r="P8" s="3"/>
      <c r="Q8" s="3"/>
      <c r="R8" s="3"/>
      <c r="S8" s="3"/>
    </row>
    <row r="9" ht="15.75" customHeight="1">
      <c r="A9" s="3" t="s">
        <v>15</v>
      </c>
      <c r="B9" s="3">
        <f t="shared" ref="B9:K9" si="2">B5*SQRT(B4/B7+1)</f>
        <v>55.99446589</v>
      </c>
      <c r="C9" s="3">
        <f t="shared" si="2"/>
        <v>41.72499914</v>
      </c>
      <c r="D9" s="3">
        <f t="shared" si="2"/>
        <v>36.09013716</v>
      </c>
      <c r="E9" s="3">
        <f t="shared" si="2"/>
        <v>41.83300133</v>
      </c>
      <c r="F9" s="3">
        <f t="shared" si="2"/>
        <v>36.46185221</v>
      </c>
      <c r="G9" s="3">
        <f t="shared" si="2"/>
        <v>39.7429239</v>
      </c>
      <c r="H9" s="3">
        <f t="shared" si="2"/>
        <v>46.78461286</v>
      </c>
      <c r="I9" s="3">
        <f t="shared" si="2"/>
        <v>43.50632138</v>
      </c>
      <c r="J9" s="3">
        <f t="shared" si="2"/>
        <v>33.37064578</v>
      </c>
      <c r="K9" s="3">
        <f t="shared" si="2"/>
        <v>43.24657983</v>
      </c>
      <c r="L9" s="3"/>
      <c r="M9" s="3"/>
      <c r="N9" s="3"/>
      <c r="P9" s="3"/>
      <c r="Q9" s="3"/>
      <c r="R9" s="3"/>
      <c r="S9" s="3"/>
    </row>
    <row r="10" ht="15.75" customHeight="1"/>
    <row r="11" ht="15.75" customHeight="1">
      <c r="A11" s="1" t="s">
        <v>14</v>
      </c>
      <c r="B11" s="1">
        <v>0.68</v>
      </c>
      <c r="C11" s="1">
        <v>0.707</v>
      </c>
      <c r="D11" s="1">
        <v>0.707</v>
      </c>
      <c r="E11" s="1">
        <v>0.707</v>
      </c>
      <c r="F11" s="1">
        <v>0.707</v>
      </c>
      <c r="G11" s="1">
        <v>0.707</v>
      </c>
      <c r="H11" s="1">
        <v>0.707</v>
      </c>
      <c r="I11" s="1">
        <v>0.707</v>
      </c>
      <c r="J11" s="1">
        <v>0.707</v>
      </c>
      <c r="K11" s="1">
        <v>0.707</v>
      </c>
    </row>
    <row r="12" ht="15.75" customHeight="1">
      <c r="A12" s="3" t="s">
        <v>13</v>
      </c>
      <c r="B12" s="3">
        <f t="shared" ref="B12:K12" si="3">B4/(POWER(B11/B3,2)-1)</f>
        <v>18.05518341</v>
      </c>
      <c r="C12" s="3">
        <f t="shared" si="3"/>
        <v>102.7938269</v>
      </c>
      <c r="D12" s="3">
        <f t="shared" si="3"/>
        <v>22.18449349</v>
      </c>
      <c r="E12" s="3">
        <f t="shared" si="3"/>
        <v>36.77496814</v>
      </c>
      <c r="F12" s="3">
        <f t="shared" si="3"/>
        <v>9.414361771</v>
      </c>
      <c r="G12" s="3">
        <f t="shared" si="3"/>
        <v>23.83562749</v>
      </c>
      <c r="H12" s="3">
        <f t="shared" si="3"/>
        <v>36.74029257</v>
      </c>
      <c r="I12" s="3">
        <f t="shared" si="3"/>
        <v>12.85303493</v>
      </c>
      <c r="J12" s="3">
        <f t="shared" si="3"/>
        <v>13.18232509</v>
      </c>
      <c r="K12" s="3">
        <f t="shared" si="3"/>
        <v>28.90471141</v>
      </c>
      <c r="L12" s="3"/>
      <c r="M12" s="3"/>
      <c r="N12" s="3"/>
      <c r="P12" s="3"/>
      <c r="Q12" s="3"/>
      <c r="R12" s="3"/>
      <c r="S12" s="3"/>
    </row>
    <row r="13" ht="15.75" customHeight="1">
      <c r="A13" s="3" t="s">
        <v>15</v>
      </c>
      <c r="B13" s="3">
        <f t="shared" ref="B13:K13" si="4">B5*SQRT(B4/B12+1)</f>
        <v>56.76521739</v>
      </c>
      <c r="C13" s="3">
        <f t="shared" si="4"/>
        <v>31.35496575</v>
      </c>
      <c r="D13" s="3">
        <f t="shared" si="4"/>
        <v>38.81285714</v>
      </c>
      <c r="E13" s="3">
        <f t="shared" si="4"/>
        <v>39.27777778</v>
      </c>
      <c r="F13" s="3">
        <f t="shared" si="4"/>
        <v>52.52</v>
      </c>
      <c r="G13" s="3">
        <f t="shared" si="4"/>
        <v>42.42</v>
      </c>
      <c r="H13" s="3">
        <f t="shared" si="4"/>
        <v>43.50769231</v>
      </c>
      <c r="I13" s="3">
        <f t="shared" si="4"/>
        <v>59.29677419</v>
      </c>
      <c r="J13" s="3">
        <f t="shared" si="4"/>
        <v>42.42</v>
      </c>
      <c r="K13" s="3">
        <f t="shared" si="4"/>
        <v>43.76666667</v>
      </c>
      <c r="L13" s="3"/>
      <c r="M13" s="3"/>
      <c r="N13" s="3"/>
      <c r="P13" s="3"/>
      <c r="Q13" s="3"/>
      <c r="R13" s="3"/>
      <c r="S13" s="3"/>
    </row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