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" yWindow="15" windowWidth="22050" windowHeight="12615"/>
  </bookViews>
  <sheets>
    <sheet name="SHELFI 46x25x35" sheetId="1" r:id="rId1"/>
  </sheets>
  <calcPr calcId="145621"/>
</workbook>
</file>

<file path=xl/calcChain.xml><?xml version="1.0" encoding="utf-8"?>
<calcChain xmlns="http://schemas.openxmlformats.org/spreadsheetml/2006/main">
  <c r="K3" i="1" l="1"/>
  <c r="L3" i="1"/>
  <c r="K4" i="1"/>
  <c r="L4" i="1"/>
  <c r="K5" i="1"/>
  <c r="L5" i="1"/>
  <c r="K6" i="1"/>
  <c r="L6" i="1"/>
  <c r="K7" i="1"/>
  <c r="L7" i="1"/>
  <c r="K8" i="1"/>
  <c r="L8" i="1"/>
  <c r="K9" i="1"/>
  <c r="L9" i="1"/>
  <c r="K177" i="1" l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32" i="1" l="1"/>
  <c r="L132" i="1"/>
  <c r="K133" i="1"/>
  <c r="L133" i="1"/>
  <c r="K134" i="1"/>
  <c r="L134" i="1"/>
  <c r="K135" i="1"/>
  <c r="L135" i="1"/>
  <c r="K11" i="1" l="1"/>
  <c r="L11" i="1"/>
  <c r="K12" i="1"/>
  <c r="L12" i="1"/>
  <c r="K22" i="1" l="1"/>
  <c r="L22" i="1"/>
  <c r="K241" i="1"/>
  <c r="L241" i="1"/>
  <c r="K242" i="1"/>
  <c r="L242" i="1"/>
  <c r="K243" i="1"/>
  <c r="L243" i="1"/>
  <c r="K244" i="1"/>
  <c r="L244" i="1"/>
  <c r="K16" i="1"/>
  <c r="L16" i="1"/>
  <c r="K13" i="1" l="1"/>
  <c r="K14" i="1"/>
  <c r="K15" i="1"/>
  <c r="K17" i="1"/>
  <c r="K18" i="1"/>
  <c r="K19" i="1"/>
  <c r="K20" i="1"/>
  <c r="K21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50" i="1" l="1"/>
  <c r="K2" i="1"/>
  <c r="L13" i="1"/>
  <c r="L14" i="1"/>
  <c r="L15" i="1"/>
  <c r="L17" i="1"/>
  <c r="L18" i="1"/>
  <c r="L19" i="1"/>
  <c r="L20" i="1"/>
  <c r="L21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" i="1"/>
  <c r="K246" i="1" l="1"/>
  <c r="L248" i="1"/>
</calcChain>
</file>

<file path=xl/sharedStrings.xml><?xml version="1.0" encoding="utf-8"?>
<sst xmlns="http://schemas.openxmlformats.org/spreadsheetml/2006/main" count="1206" uniqueCount="748">
  <si>
    <t>Audiofrequentie-elco, axiaal, 100µF/63volt</t>
  </si>
  <si>
    <t>TON 100/63</t>
  </si>
  <si>
    <t>https://www.reichelt.com/be/nl/visaton-dempingsmateriaal-polyester-vis-5070-p22415.html?&amp;trstct=pol_13</t>
  </si>
  <si>
    <t>VISATON dempingsmateriaal, polyester</t>
  </si>
  <si>
    <t>VIS 5070</t>
  </si>
  <si>
    <t>https://www.reichelt.com/be/nl/visaton-houtschroeven-3-5x19mm-vis-schr-3-5x19-p986.html?&amp;trstct=pol_8</t>
  </si>
  <si>
    <t>VISATON houtschroeven, 3,5x19mm ronde kop</t>
  </si>
  <si>
    <t>VIS SCHR. 3.5X19</t>
  </si>
  <si>
    <t>https://www.reichelt.com/be/nl/visaton-houtschroeven-3-5x25mm-vis-schr-3-5x25-p22515.html?&amp;trstct=pol_15</t>
  </si>
  <si>
    <t>VISATON houtschroeven, 3,5x25mm platte kop</t>
  </si>
  <si>
    <t>VIS SCHR. 3.5X25</t>
  </si>
  <si>
    <t>https://www.reichelt.com/be/nl/visaton-speaker-logo-49x13mm-per-stuk-vis-logo-ii-p979.html?&amp;trstct=pol_11</t>
  </si>
  <si>
    <t>VISATON Speaker logo, 49x13mm, per stuk</t>
  </si>
  <si>
    <t>VIS LOGO II</t>
  </si>
  <si>
    <t>https://www.reichelt.com/be/nl/visaton-luidspreker-aansluiting-vis-pt-57ng-p22500.html?&amp;trstct=pol_1</t>
  </si>
  <si>
    <t>VIS PT 57NG</t>
  </si>
  <si>
    <t>https://www.reichelt.com/be/nl/visaton-basreflexbuis-vis-br-15-34-p22373.html?r=1</t>
  </si>
  <si>
    <t>VIS BR 15.34</t>
  </si>
  <si>
    <t>2 Boxen</t>
  </si>
  <si>
    <t>VIS SP 3816</t>
  </si>
  <si>
    <t>VISATON KN-spoel / 22,0mH</t>
  </si>
  <si>
    <t>VIS AK 10.13</t>
  </si>
  <si>
    <t>VISATON Afdek-middentoonluidspreker, 0,8L</t>
  </si>
  <si>
    <t>https://www.reichelt.com/be/nl/visaton-afdek-middentoonluidspreker-0-8l-vis-ak-10-13-p22354.html?&amp;trstct=pol_15</t>
  </si>
  <si>
    <t>VIS SP 4995</t>
  </si>
  <si>
    <t>VISATON SP-spoel / 0,33 mH / 0,6 mm</t>
  </si>
  <si>
    <t>TON 15/63</t>
  </si>
  <si>
    <t>Audiofrequentie-elco, axiaal, 15µF/63volt</t>
  </si>
  <si>
    <t>VIS G 20SC-8</t>
  </si>
  <si>
    <t>VISATON tweeter, 20mm</t>
  </si>
  <si>
    <t>https://www.reichelt.com/be/nl/visaton-tweeter-20mm-vis-g-20sc-8-p49590.html?&amp;trstct=pol_0</t>
  </si>
  <si>
    <t>VIS SP 3698</t>
  </si>
  <si>
    <t>VISATON FC-spoel / 3,3 mH</t>
  </si>
  <si>
    <t>VIS SP 4992</t>
  </si>
  <si>
    <t>VISATON SP-spoel / 2,2 mH / 0,6 mm</t>
  </si>
  <si>
    <t>VIS ELKO 5392</t>
  </si>
  <si>
    <t>VISATON toonfrequentie-elco ruw 220µF / 63 VDC</t>
  </si>
  <si>
    <t>MKP2-100 680N</t>
  </si>
  <si>
    <t>VIS SP 4986</t>
  </si>
  <si>
    <t>VISATON SP-spoel / 1,0 mH / 0,6 mm</t>
  </si>
  <si>
    <t>VIS SP 4993</t>
  </si>
  <si>
    <t>VISATON SP-spoel / 0,47 mH / 0,6 mm</t>
  </si>
  <si>
    <t>Draadweerstand, axiaal, 5 W, 0,56 Ohm, 10%</t>
  </si>
  <si>
    <t>VIS ELKO 5394</t>
  </si>
  <si>
    <t>VISATON toonfrequentie-elco ruw 330µF, 63 VDC</t>
  </si>
  <si>
    <t>TON 10/63</t>
  </si>
  <si>
    <t>Audiofrequentie-elco, axiaal, 10µF/63volt</t>
  </si>
  <si>
    <t>ARC ACS5S 2R2</t>
  </si>
  <si>
    <t>Draadweerstand, axiaal, 5 W, 2,2 Ohm, 5%</t>
  </si>
  <si>
    <t>ARC ACS5S 8R2</t>
  </si>
  <si>
    <t>Draadweerstand, axiaal, 5 W, 8,2 Ohm, 5%</t>
  </si>
  <si>
    <t>https://www.reichelt.com/be/nl/draadweerstand-axiaal-5-w-2-2-ohm-5-arc-acs5s-2r2-p233119.html?r=1</t>
  </si>
  <si>
    <t>R</t>
  </si>
  <si>
    <t>L</t>
  </si>
  <si>
    <t>C</t>
  </si>
  <si>
    <t>VIS BESP.150 SW</t>
  </si>
  <si>
    <t>https://www.reichelt.com/be/nl/visaton-bespanningsstof-150cm-zwart-vis-besp-150-sw-p22363.html?&amp;trstct=pol_9</t>
  </si>
  <si>
    <t>VISATON bespanningsstof, 150x100cm, zwart</t>
  </si>
  <si>
    <t>VIS 5095</t>
  </si>
  <si>
    <t>VISATON professionele-kozijnpluggen</t>
  </si>
  <si>
    <t>https://www.reichelt.com/be/nl/visaton-professionele-kozijnpluggen-vis-5095-p22507.html?&amp;trstct=pol_4</t>
  </si>
  <si>
    <t>VIS BR 19.24</t>
  </si>
  <si>
    <t>https://www.reichelt.com/be/nl/visaton-basreflexbuis-vis-br-19-24-p22374.html?&amp;trstct=pol_11</t>
  </si>
  <si>
    <t>VISATON basreflexbuis dia 63mm, L 19cm</t>
  </si>
  <si>
    <t>VISATON basreflexbuis dia 73mm, L 14,7cm</t>
  </si>
  <si>
    <t>https://www.reichelt.com/be/nl/visaton-fc-spoel-3-3-mh-vis-sp-3698-p49839.html?&amp;trstct=pol_7</t>
  </si>
  <si>
    <t>VIS SP 3702</t>
  </si>
  <si>
    <t>VISATON FC-spoel / 4,7 mH</t>
  </si>
  <si>
    <t>https://www.reichelt.com/be/nl/visaton-fc-spoel-4-7-mh-vis-sp-3702-p22541.html?&amp;trstct=pol_9</t>
  </si>
  <si>
    <t>VIS SP 3704</t>
  </si>
  <si>
    <t>VISATON FC-spoel / 6,8 mH</t>
  </si>
  <si>
    <t>https://www.reichelt.com/be/nl/visaton-fc-spoel-6-8-mh-vis-sp-3704-p40886.html?&amp;trstct=pol_8</t>
  </si>
  <si>
    <t>VIS SP 3706</t>
  </si>
  <si>
    <t>VISATON FC-spoel / 8,2 mH</t>
  </si>
  <si>
    <t>https://www.reichelt.com/be/nl/visaton-fc-spoel-8-2-mh-vis-sp-3706-p22543.html?&amp;trstct=pol_10</t>
  </si>
  <si>
    <t>https://www.reichelt.com/be/nl/visaton-fc-spoel-10-mh-vis-sp-3708-p22539.html?&amp;trstct=pol_13</t>
  </si>
  <si>
    <t>VIS SP 3708</t>
  </si>
  <si>
    <t>VISATON FC-spoel / 10 mH</t>
  </si>
  <si>
    <t>VIS SP 3601</t>
  </si>
  <si>
    <t>VISATON LR-spoel / 1,5 mH</t>
  </si>
  <si>
    <t>https://www.reichelt.com/be/nl/visaton-lr-spoel-1-5-mh-vis-sp-3601-p83366.html?&amp;trstct=pol_14</t>
  </si>
  <si>
    <t>VIS SP 3605</t>
  </si>
  <si>
    <t>VISATON LR-spoel / 3,3 mH</t>
  </si>
  <si>
    <t>https://www.reichelt.com/be/nl/visaton-lr-spoel-3-3-mh-vis-sp-3605-p103963.html?&amp;trstct=pol_6</t>
  </si>
  <si>
    <t>VIS SP 3607</t>
  </si>
  <si>
    <t>VISATON LR-spoel / 3,9 mH</t>
  </si>
  <si>
    <t>https://www.reichelt.com/be/nl/visaton-lr-spoel-3-9-mh-vis-sp-3607-p49555.html?&amp;trstct=pol_4</t>
  </si>
  <si>
    <t>VIS SP 3608</t>
  </si>
  <si>
    <t>VISATON LR-spoel / 4,7 mH</t>
  </si>
  <si>
    <t>https://www.reichelt.com/be/nl/visaton-lr-spoel-4-7-mh-vis-sp-3608-p22547.html?&amp;trstct=pol_11</t>
  </si>
  <si>
    <t>https://www.reichelt.com/be/nl/visaton-lr-spoel-6-8-mh-vis-sp-3610-p22548.html?&amp;trstct=pol_12</t>
  </si>
  <si>
    <t>VIS SP 3610</t>
  </si>
  <si>
    <t>VISATON LR-spoel / 6,8 mH</t>
  </si>
  <si>
    <t>https://www.reichelt.com/be/nl/visaton-kn-spoel-3-3mh-vis-sp-3806-p117946.html?&amp;trstct=pol_6</t>
  </si>
  <si>
    <t>VIS SP 3806</t>
  </si>
  <si>
    <t>VISATON KN-spoel / 3,3mH</t>
  </si>
  <si>
    <t>VIS SP 3808</t>
  </si>
  <si>
    <t>VISATON KN-spoel / 4,7mH</t>
  </si>
  <si>
    <t>https://www.reichelt.com/be/nl/visaton-kn-spoel-4-7mh-vis-sp-3808-p34934.html?&amp;trstct=pol_0</t>
  </si>
  <si>
    <t>VIS SP 3810</t>
  </si>
  <si>
    <t>VISATON KN-spoel / 6,8mH</t>
  </si>
  <si>
    <t>https://www.reichelt.com/be/nl/visaton-kn-spoel-6-8mh-vis-sp-3810-p33724.html?&amp;trstct=pol_0</t>
  </si>
  <si>
    <t>VIS SP 3812</t>
  </si>
  <si>
    <t>VISATON KN-spoel / 10,0mH</t>
  </si>
  <si>
    <t>https://www.reichelt.com/be/nl/visaton-kn-spoel-10-0mh-vis-sp-3812-p63668.html?&amp;trstct=pol_3</t>
  </si>
  <si>
    <t>VIS SP 3814</t>
  </si>
  <si>
    <t>VISATON KN-spoel / 15,0mH</t>
  </si>
  <si>
    <t>https://www.reichelt.com/be/nl/visaton-kn-spoel-15-0mh-vis-sp-3814-p33487.html?&amp;trstct=pol_1</t>
  </si>
  <si>
    <t>https://www.reichelt.com/be/nl/visaton-kn-spoel-22-0mh-vis-sp-3816-p58372.html?&amp;trstct=pol_2</t>
  </si>
  <si>
    <t>VIS SP 3818</t>
  </si>
  <si>
    <t>VISATON KN-spoel / 27,0mH</t>
  </si>
  <si>
    <t>https://www.reichelt.com/be/nl/visaton-kn-spoel-27-0mh-vis-sp-3818-p56811.html?&amp;trstct=pol_4</t>
  </si>
  <si>
    <t>VIS SP 5000</t>
  </si>
  <si>
    <t>VISATON SP-spoel / 0,1 mH / 0,6 mm</t>
  </si>
  <si>
    <t>https://www.reichelt.com/be/nl/visaton-sp-spoel-0-1-mh-0-6-mm-vis-sp-5000-p34501.html?&amp;trstct=pol_0</t>
  </si>
  <si>
    <t>VIS SP 4998</t>
  </si>
  <si>
    <t>VISATON SP-spoel / 0,15 mH / 0,6 mm</t>
  </si>
  <si>
    <t>https://www.reichelt.com/be/nl/visaton-sp-spoel-0-15-mh-0-6-mm-vis-sp-4998-p55222.html?&amp;trstct=pol_1</t>
  </si>
  <si>
    <t>VIS SP 4997</t>
  </si>
  <si>
    <t>VISATON SP-spoel / 0,22 mH / 0,6 mm</t>
  </si>
  <si>
    <t>https://www.reichelt.com/be/nl/visaton-sp-spoel-0-22-mh-0-6-mm-vis-sp-4997-p33628.html?&amp;trstct=pol_2</t>
  </si>
  <si>
    <t>https://www.reichelt.com/be/nl/visaton-sp-spoel-0-33-mh-0-6-mm-vis-sp-4995-p33725.html?&amp;trstct=pol_3</t>
  </si>
  <si>
    <t>https://www.reichelt.com/be/nl/visaton-sp-spoel-0-47-mh-0-6-mm-vis-sp-4993-p33726.html?&amp;trstct=pol_4</t>
  </si>
  <si>
    <t>VIS SP 4991</t>
  </si>
  <si>
    <t>VISATON SP-spoel / 0,68 mH / 0,6mm</t>
  </si>
  <si>
    <t>https://www.reichelt.com/be/nl/visaton-sp-spoel-0-68-mh-0-6mm-vis-sp-4991-p37750.html?&amp;trstct=pol_6</t>
  </si>
  <si>
    <t>VIS SP 4987</t>
  </si>
  <si>
    <t>VISATON SP-spoel / 0,82 mH / 0,6 mm</t>
  </si>
  <si>
    <t>https://www.reichelt.com/be/nl/visaton-sp-spoel-0-82-mh-0-6-mm-vis-sp-4987-p36015.html?&amp;trstct=pol_7</t>
  </si>
  <si>
    <t>https://www.reichelt.com/be/nl/visaton-sp-spoel-1-0-mh-0-6-mm-vis-sp-4986-p24237.html?&amp;trstct=pol_5</t>
  </si>
  <si>
    <t>VIS SP 4989</t>
  </si>
  <si>
    <t>VISATON SP-spoel / 1,5 mH / 0,6 mm</t>
  </si>
  <si>
    <t>https://www.reichelt.com/be/nl/visaton-sp-spoel-1-5-mh-0-6-mm-vis-sp-4989-p33629.html?&amp;trstct=pol_8</t>
  </si>
  <si>
    <t>https://www.reichelt.com/be/nl/visaton-sp-spoel-2-2-mh-0-6-mm-vis-sp-4992-p997.html?&amp;trstct=pol_9</t>
  </si>
  <si>
    <t>VIS SP 4985</t>
  </si>
  <si>
    <t>VISATON SP-spoel / 3,3 mH / 0,6 mm</t>
  </si>
  <si>
    <t>https://www.reichelt.com/be/nl/visaton-sp-spoel-3-3-mh-0-6-mm-vis-sp-4985-p76129.html?&amp;trstct=pol_11</t>
  </si>
  <si>
    <t>VIS SP 5009</t>
  </si>
  <si>
    <t>VISATON SP-spoel / 0,47 mH / 1,0 mm</t>
  </si>
  <si>
    <t>https://www.reichelt.com/be/nl/visaton-sp-spoel-0-47-mh-1-0-mm-vis-sp-5009-p33727.html?&amp;trstct=pol_10</t>
  </si>
  <si>
    <t>VIS SP 5011</t>
  </si>
  <si>
    <t>VISATON SP-spoel / 0,68 mH / 1,0 mm</t>
  </si>
  <si>
    <t>https://www.reichelt.com/be/nl/visaton-sp-spoel-0-68-mh-1-0-mm-vis-sp-5011-p33728.html?&amp;trstct=pol_12</t>
  </si>
  <si>
    <t>VIS SP 5013</t>
  </si>
  <si>
    <t>VISATON SP-spoel / 0,82 mH / 1,0 mm</t>
  </si>
  <si>
    <t>https://www.reichelt.com/be/nl/visaton-sp-spoel-0-82-mh-1-0-mm-vis-sp-5013-p40659.html?&amp;trstct=pol_13</t>
  </si>
  <si>
    <t>VIS SP 5014</t>
  </si>
  <si>
    <t>VISATON SP-spoel / 1,0 mH / 1,0 mm</t>
  </si>
  <si>
    <t>https://www.reichelt.com/be/nl/visaton-sp-spoel-1-0-mh-1-0-mm-vis-sp-5014-p33658.html?&amp;trstct=pol_14</t>
  </si>
  <si>
    <t>VIS SP 5017</t>
  </si>
  <si>
    <t>VISATON SP-spoel / 1,5 mH / 1,0 mm</t>
  </si>
  <si>
    <t>https://www.reichelt.com/be/nl/visaton-sp-spoel-1-5-mh-1-0-mm-vis-sp-5017-p33630.html?&amp;trstct=pol_15</t>
  </si>
  <si>
    <t>VIS SP 5020</t>
  </si>
  <si>
    <t>VISATON SP-spoel / 2,2 mH / 1,0 mm</t>
  </si>
  <si>
    <t>https://www.reichelt.com/be/nl/visaton-sp-spoel-2-2-mh-1-0-mm-vis-sp-5020-p34254.html?&amp;trstct=pol_0</t>
  </si>
  <si>
    <t>VIS SP 5025</t>
  </si>
  <si>
    <t>VISATON SP-spoel / 3,3 mH / 1,0 mm</t>
  </si>
  <si>
    <t>https://www.reichelt.com/be/nl/visaton-sp-spoel-3-3-mh-1-0-mm-vis-sp-5025-p36414.html?&amp;trstct=pol_1</t>
  </si>
  <si>
    <t>VIS SP 5032</t>
  </si>
  <si>
    <t>VISATON SP-spoel / 2,2 mH / 1,3 mm</t>
  </si>
  <si>
    <t>https://www.reichelt.com/be/nl/visaton-sp-spoel-2-2-mh-1-3-mm-vis-sp-5032-p56120.html?&amp;trstct=pol_2</t>
  </si>
  <si>
    <t>VIS MOX 10W 1,0</t>
  </si>
  <si>
    <t>https://www.reichelt.com/be/nl/visaton-mox-weerstand-vis-mox-10w-1-0-p40661.html?&amp;trstct=pol_14</t>
  </si>
  <si>
    <t>VIS MOX 10W 1,5</t>
  </si>
  <si>
    <t>https://www.reichelt.com/be/nl/visaton-mox-weerstand-vis-mox-10w-1-5-p63669.html?&amp;trstct=pol_13</t>
  </si>
  <si>
    <t>VIS MOX 10W 2,2</t>
  </si>
  <si>
    <t>VISATON Mox-weerstand 2,2 ohm</t>
  </si>
  <si>
    <t>https://www.reichelt.com/be/nl/visaton-mox-weerstand-2-2-ohm-vis-mox-10w-2-2-p60756.html?&amp;trstct=pol_12</t>
  </si>
  <si>
    <t>VIS MOX 10W 3,3</t>
  </si>
  <si>
    <t>VISATON Mox-weerstand 3,3 ohm</t>
  </si>
  <si>
    <t>https://www.reichelt.com/be/nl/visaton-mox-weerstand-3-3-ohm-vis-mox-10w-3-3-p33139.html?&amp;trstct=pol_11</t>
  </si>
  <si>
    <t>VIS MOX 10W 4,7</t>
  </si>
  <si>
    <t>VISATON Mox-weerstand 4,7 ohm</t>
  </si>
  <si>
    <t>https://www.reichelt.com/be/nl/visaton-mox-weerstand-4-7-ohm-vis-mox-10w-4-7-p36861.html?&amp;trstct=pol_9</t>
  </si>
  <si>
    <t>VIS MOX 10W 6,8</t>
  </si>
  <si>
    <t>VISATON Mox-weerstand 6,8 ohm</t>
  </si>
  <si>
    <t>https://www.reichelt.com/be/nl/visaton-mox-weerstand-6-8-ohm-vis-mox-10w-6-8-p87440.html?&amp;trstct=pol_7</t>
  </si>
  <si>
    <t>VIS MOX 10W 8,2</t>
  </si>
  <si>
    <t>VISATON Mox-weerstand 8,2 ohm</t>
  </si>
  <si>
    <t>https://www.reichelt.com/be/nl/visaton-mox-weerstand-8-2-ohm-vis-mox-10w-8-2-p36457.html?&amp;trstct=pol_10</t>
  </si>
  <si>
    <t>VIS MOX 10W 10</t>
  </si>
  <si>
    <t>VISATON Mox-weerstand 10 ohm</t>
  </si>
  <si>
    <t>https://www.reichelt.com/be/nl/visaton-mox-weerstand-10-ohm-vis-mox-10w-10-p33144.html?&amp;trstct=pol_15</t>
  </si>
  <si>
    <t>VIS MOX 10W 15</t>
  </si>
  <si>
    <t>VISATON Mox-weerstand 15 ohm</t>
  </si>
  <si>
    <t>https://www.reichelt.com/be/nl/visaton-mox-weerstand-15-ohm-vis-mox-10w-15-p73857.html?&amp;trstct=pol_8</t>
  </si>
  <si>
    <t>VIS 10W 1,0</t>
  </si>
  <si>
    <t>VISATON keramische weerstand</t>
  </si>
  <si>
    <t>https://www.reichelt.com/be/nl/visaton-keramische-weerstand-vis-10w-1-0-p28392.html?&amp;trstct=pol_0</t>
  </si>
  <si>
    <t>VIS 10W 1,5</t>
  </si>
  <si>
    <t>https://www.reichelt.com/be/nl/visaton-keramische-weerstand-vis-10w-1-5-p25516.html?&amp;trstct=pol_4</t>
  </si>
  <si>
    <t>VIS 10W 3,3</t>
  </si>
  <si>
    <t>https://www.reichelt.com/be/nl/visaton-keramische-weerstand-vis-10w-3-3-p944.html?&amp;trstct=pol_2</t>
  </si>
  <si>
    <t>VIS 10W 4,7</t>
  </si>
  <si>
    <t>https://www.reichelt.com/be/nl/visaton-keramische-weerstand-vis-10w-4-7-p33612.html?&amp;trstct=pol_5</t>
  </si>
  <si>
    <t>VIS 10W 6,8</t>
  </si>
  <si>
    <t>https://www.reichelt.com/be/nl/visaton-keramische-weerstand-vis-10w-6-8-p49589.html?&amp;trstct=pol_3</t>
  </si>
  <si>
    <t>VIS 10W 8,2</t>
  </si>
  <si>
    <t>https://www.reichelt.com/be/nl/visaton-keramische-weerstand-vis-10w-8-2-p33656.html?&amp;trstct=pol_6</t>
  </si>
  <si>
    <t>VIS 10W 22</t>
  </si>
  <si>
    <t>https://www.reichelt.com/be/nl/visaton-keramische-weerstand-vis-10w-22-p943.html?&amp;trstct=pol_1</t>
  </si>
  <si>
    <t>9W AXIAL 1,0</t>
  </si>
  <si>
    <t>https://www.reichelt.com/be/nl/9watt-draadweerstand-serie-214-8-1-0-ohm-9w-axial-1-0-p3657.html?&amp;trstct=pos_0</t>
  </si>
  <si>
    <t>9W AXIAL 1,5</t>
  </si>
  <si>
    <t>https://www.reichelt.com/be/nl/9watt-draadweerstand-serie-214-8-1-5-ohm-9w-axial-1-5-p3660.html?&amp;trstct=pos_1</t>
  </si>
  <si>
    <t>9W AXIAL 1,8</t>
  </si>
  <si>
    <t>https://www.reichelt.com/be/nl/9watt-draadweerstand-serie-214-8-1-8-ohm-9w-axial-1-8-p3661.html?&amp;trstct=pos_2</t>
  </si>
  <si>
    <t>9W AXIAL 2,2</t>
  </si>
  <si>
    <t>https://www.reichelt.com/be/nl/9watt-draadweerstand-serie-214-8-2-2-ohm-9w-axial-2-2-p3670.html?&amp;trstct=pos_10</t>
  </si>
  <si>
    <t>9W AXIAL 2,7</t>
  </si>
  <si>
    <t>https://www.reichelt.com/be/nl/9watt-draadweerstand-serie-214-8-2-7-ohm-9w-axial-2-7-p3671.html?&amp;trstct=pos_11</t>
  </si>
  <si>
    <t>9W AXIAL 3,3</t>
  </si>
  <si>
    <t>https://www.reichelt.com/be/nl/9watt-draadweerstand-serie-214-8-3-3-ohm-9w-axial-3-3-p3676.html?&amp;trstct=pos_4</t>
  </si>
  <si>
    <t>9W AXIAL 3,9</t>
  </si>
  <si>
    <t>https://www.reichelt.com/be/nl/9watt-draadweerstand-serie-214-8-3-9-ohm-9w-axial-3-9-p3677.html?&amp;trstct=pos_5</t>
  </si>
  <si>
    <t>9W AXIAL 4,7</t>
  </si>
  <si>
    <t>https://www.reichelt.com/be/nl/9watt-draadweerstand-serie-214-8-4-7-ohm-9w-axial-4-7-p3682.html?&amp;trstct=pos_6</t>
  </si>
  <si>
    <t>9W AXIAL 5,1</t>
  </si>
  <si>
    <t>https://www.reichelt.com/be/nl/9watt-draadweerstand-serie-214-8-5-1-ohm-9w-axial-5-1-p3685.html?&amp;trstct=pos_12</t>
  </si>
  <si>
    <t>9W AXIAL 5,6</t>
  </si>
  <si>
    <t>https://www.reichelt.com/be/nl/9watt-draadweerstand-serie-214-8-5-6-ohm-9w-axial-5-6-p3686.html?&amp;trstct=pos_7</t>
  </si>
  <si>
    <t>9W AXIAL 6,8</t>
  </si>
  <si>
    <t>https://www.reichelt.com/be/nl/9watt-draadweerstand-serie-214-8-6-8-ohm-9w-axial-6-8-p3691.html?&amp;trstct=pos_8</t>
  </si>
  <si>
    <t>9W AXIAL 8,2</t>
  </si>
  <si>
    <t>https://www.reichelt.com/be/nl/9watt-draadweerstand-serie-214-8-8-2-ohm-9w-axial-8-2-p3694.html?&amp;trstct=pos_9</t>
  </si>
  <si>
    <t>9W AXIAL 10</t>
  </si>
  <si>
    <t>https://www.reichelt.com/be/nl/9watt-draadweerstand-serie-214-8-10-ohm-9w-axial-10-p3662.html?&amp;trstct=pos_3</t>
  </si>
  <si>
    <t>VIS FOLIE 5219</t>
  </si>
  <si>
    <t>VISATON MKP condensator / 1,0 µF / 250V</t>
  </si>
  <si>
    <t>https://www.reichelt.com/be/nl/visaton-mkp-condensator-1-0-f-250v-vis-folie-5219-p36324.html?&amp;trstct=pol_0</t>
  </si>
  <si>
    <t>VIS FOLIE 5221</t>
  </si>
  <si>
    <t>VISATON MKP condensator / 1,5 µF / 250V</t>
  </si>
  <si>
    <t>https://www.reichelt.com/be/nl/visaton-mkp-condensator-1-5-f-250v-vis-folie-5221-p35897.html?&amp;trstct=pol_1</t>
  </si>
  <si>
    <t>VIS FOLIE 5223</t>
  </si>
  <si>
    <t>VISATON MKP condensator / 2,2 µF / 250V</t>
  </si>
  <si>
    <t>https://www.reichelt.com/be/nl/visaton-mkp-condensator-2-2-f-250v-vis-folie-5223-p38026.html?&amp;trstct=pol_2</t>
  </si>
  <si>
    <t>VIS FOLIE 5225</t>
  </si>
  <si>
    <t>VISATON MKP condensator / 3,3 µF / 250V</t>
  </si>
  <si>
    <t>https://www.reichelt.com/be/nl/visaton-mkp-condensator-3-3-f-250v-vis-folie-5225-p34612.html?&amp;trstct=pol_3</t>
  </si>
  <si>
    <t>VIS FOLIE 5227</t>
  </si>
  <si>
    <t>VISATON MKP condensator / 4,7 µF / 250V</t>
  </si>
  <si>
    <t>https://www.reichelt.com/be/nl/visaton-mkp-condensator-4-7-f-250v-vis-folie-5227-p35896.html?&amp;trstct=pol_4</t>
  </si>
  <si>
    <t>VIS FOLIE 5229</t>
  </si>
  <si>
    <t>VISATON MKP condensator / 6,8 µF / 250V</t>
  </si>
  <si>
    <t>https://www.reichelt.com/be/nl/visaton-mkp-condensator-6-8-f-250v-vis-folie-5229-p34611.html?&amp;trstct=pol_5</t>
  </si>
  <si>
    <t>VIS FOLIE 5230</t>
  </si>
  <si>
    <t>VISATON MKP condensator / 8,2 µF / 250V</t>
  </si>
  <si>
    <t>https://www.reichelt.com/be/nl/visaton-mkp-condensator-8-2-f-250v-vis-folie-5230-p36871.html?&amp;trstct=pol_6</t>
  </si>
  <si>
    <t>VIS FOLIE 5231</t>
  </si>
  <si>
    <t>VISATON MKP condensator / 10 µF / 250V</t>
  </si>
  <si>
    <t>https://www.reichelt.com/be/nl/visaton-mkp-condensator-10-f-250v-vis-folie-5231-p36016.html?&amp;trstct=pol_7</t>
  </si>
  <si>
    <t>VIS FOLIE 5232</t>
  </si>
  <si>
    <t>VISATON MKP condensator / 15 µF / 250V</t>
  </si>
  <si>
    <t>https://www.reichelt.com/be/nl/visaton-mkp-condensator-15-f-250v-vis-folie-5232-p34610.html?&amp;trstct=pol_8</t>
  </si>
  <si>
    <t>VIS FOLIE 5233</t>
  </si>
  <si>
    <t>VISATON MKP condensator / 22 µF / 250V</t>
  </si>
  <si>
    <t>https://www.reichelt.com/be/nl/visaton-mkp-condensator-22-f-250v-vis-folie-5233-p36323.html?&amp;trstct=pol_9</t>
  </si>
  <si>
    <t>MKP4-250 1,0µ</t>
  </si>
  <si>
    <t>https://www.reichelt.com/be/nl/filmcondensator-1-0-f-250v-rm22-5-mkp4-250-1-0-p172983.html?&amp;trstct=pos_20</t>
  </si>
  <si>
    <t>MKP4-250 1,5µ</t>
  </si>
  <si>
    <t>https://www.reichelt.com/be/nl/filmcondensator-1-5-f-250v-rm22-5-mkp4-250-1-5-p172984.html?&amp;trstct=pos_21</t>
  </si>
  <si>
    <t>MKP4-250 2,2µ</t>
  </si>
  <si>
    <t>https://www.reichelt.com/be/nl/filmcondensator-2-2-f-250v-rm22-5-mkp4-250-2-2-p172985.html?&amp;trstct=pos_22</t>
  </si>
  <si>
    <t>MKP4-250 3,3µ</t>
  </si>
  <si>
    <t>https://www.reichelt.com/be/nl/filmcondensator-3-3-f-250v-rm27-5-mkp4-250-3-3-p172987.html?&amp;trstct=pos_23</t>
  </si>
  <si>
    <t>MKP4-250 4,7µ</t>
  </si>
  <si>
    <t>https://www.reichelt.com/be/nl/filmcondensator-4-7-f-250v-rm27-5-mkp4-250-4-7-p172988.html?&amp;trstct=pos_24</t>
  </si>
  <si>
    <t>https://www.reichelt.com/be/nl/filmcondensator-6-8-f-250v-rm37-5-mkp4-250-6-8-2-p172990.html?&amp;trstct=pos_25</t>
  </si>
  <si>
    <t>MKP4-250 10µ</t>
  </si>
  <si>
    <t>https://www.reichelt.com/be/nl/filmcondensator-10-f-250v-rm37-5-mkp4-250-10-p172991.html?&amp;trstct=pos_27</t>
  </si>
  <si>
    <t>MKP4-250 6,8µ</t>
  </si>
  <si>
    <t>MKP2-100 100N</t>
  </si>
  <si>
    <t>https://www.reichelt.com/be/nl/filmcondensator-100nf-100v-rm5-mkp2-100-100n-p172720.html?&amp;trstct=pos_7</t>
  </si>
  <si>
    <t>MKP2-100 150N</t>
  </si>
  <si>
    <t>https://www.reichelt.com/be/nl/filmcondensator-150nf-100v-rm5-mkp2-100-150n-p172721.html?&amp;trstct=pos_6</t>
  </si>
  <si>
    <t>MKP2-100 220N</t>
  </si>
  <si>
    <t>https://www.reichelt.com/be/nl/filmcondensator-220nf-100v-rm5-mkp2-100-220n-p172722.html?&amp;trstct=pos_8</t>
  </si>
  <si>
    <t>MKP2-100 330N</t>
  </si>
  <si>
    <t>https://www.reichelt.com/be/nl/filmcondensator-330nf-100v-rm5-mkp2-100-330n-p172723.html?&amp;trstct=pos_9</t>
  </si>
  <si>
    <t>MKP2-100 470N</t>
  </si>
  <si>
    <t>https://www.reichelt.com/be/nl/filmcondensator-470nf-100v-rm5-mkp2-100-470n-p172724.html?&amp;trstct=pos_10</t>
  </si>
  <si>
    <t>https://www.reichelt.com/be/nl/filmcondensator-680nf-100v-rm5-mkp2-100-680n-p172725.html?&amp;trstct=pos_11</t>
  </si>
  <si>
    <t>MKP2-100 1,0µ</t>
  </si>
  <si>
    <t>https://www.reichelt.com/be/nl/filmcondensator-1-0-f-100v-rm5-mkp2-100-1-0-p172726.html?&amp;trstct=pos_12</t>
  </si>
  <si>
    <t>VIS ELKO 5380</t>
  </si>
  <si>
    <t>VISATON toonfrequentie-elco ruw 33,0 µF, 63V</t>
  </si>
  <si>
    <t>https://www.reichelt.com/be/nl/visaton-toonfrequentie-elco-ruw-33-0-f-63v-vis-elko-5380-p56117.html?&amp;trstct=pol_0</t>
  </si>
  <si>
    <t>VIS ELKO 5382</t>
  </si>
  <si>
    <t>VISATON toonfrequentie-elco ruw 47,0µF / 63 VDC</t>
  </si>
  <si>
    <t>https://www.reichelt.com/be/nl/visaton-toonfrequentie-elco-ruw-47-0-f-63-vdc-vis-elko-5382-p56118.html?&amp;trstct=pol_1</t>
  </si>
  <si>
    <t>VIS ELKO 5384</t>
  </si>
  <si>
    <t>VISATON toonfrequentie-elco ruw 68µF / 63 VDC</t>
  </si>
  <si>
    <t>https://www.reichelt.com/be/nl/visaton-toonfrequentie-elco-ruw-68-f-63-vdc-vis-elko-5384-p58371.html?&amp;trstct=pol_2</t>
  </si>
  <si>
    <t>VIS ELKO 5386</t>
  </si>
  <si>
    <t>VISATON toonfrequentie-elco ruw 82,0 µF/ 63 VDC</t>
  </si>
  <si>
    <t>https://www.reichelt.com/be/nl/visaton-toonfrequentie-elco-ruw-82-0-f-63-vdc-vis-elko-5386-p56119.html?&amp;trstct=pol_3</t>
  </si>
  <si>
    <t>VIS ELKO 5388</t>
  </si>
  <si>
    <t>VISATON toonfrequentie-elco ruw 100µF / 63 VDC</t>
  </si>
  <si>
    <t>https://www.reichelt.com/be/nl/visaton-toonfrequentie-elco-ruw-100-f-63-vdc-vis-elko-5388-p962.html?&amp;trstct=pol_4</t>
  </si>
  <si>
    <t>VIS ELKO 5390</t>
  </si>
  <si>
    <t>VISATON toonfrequentie-elco ruw 150µF / 63 VDC</t>
  </si>
  <si>
    <t>https://www.reichelt.com/be/nl/visaton-toonfrequentie-elco-ruw-150-f-63-vdc-vis-elko-5390-p60757.html?&amp;trstct=pol_6</t>
  </si>
  <si>
    <t>https://www.reichelt.com/be/nl/visaton-toonfrequentie-elco-ruw-220-f-63-vdc-vis-elko-5392-p69103.html?&amp;trstct=pol_5</t>
  </si>
  <si>
    <t>https://www.reichelt.com/be/nl/visaton-toonfrequentie-elco-ruw-330-f-63-vdc-vis-elko-5394-p33488.html?&amp;trstct=pol_7</t>
  </si>
  <si>
    <t>VIS ST 77</t>
  </si>
  <si>
    <t>https://www.reichelt.com/be/nl/visaton-aansluitklem-vis-st-77-p22551.html?&amp;trstct=pol_2</t>
  </si>
  <si>
    <t>VISATON aansluitklem (rond - schroef)</t>
  </si>
  <si>
    <t>VISATON luidspreker-aansluiting (klemmen)</t>
  </si>
  <si>
    <t>ARC ACS5S R10 K</t>
  </si>
  <si>
    <t>Draadweerstand, axiaal, 5 W, 0,1 Ohm, 10%</t>
  </si>
  <si>
    <t>https://www.reichelt.com/be/nl/draadweerstand-axiaal-5-w-0-1-ohm-10-arc-acs5s-r10-k-p233139.html?&amp;trstct=pos_0</t>
  </si>
  <si>
    <t>ARC ACS5S R12 K</t>
  </si>
  <si>
    <t>Draadweerstand, axiaal, 5 W, 0,12 Ohm, 10%</t>
  </si>
  <si>
    <t>https://www.reichelt.com/be/nl/draadweerstand-axiaal-5-w-0-12-ohm-10-arc-acs5s-r12-k-p233140.html?&amp;trstct=pos_1</t>
  </si>
  <si>
    <t>Draadweerstand, axiaal, 5 W, 0,15 Ohm, 10%</t>
  </si>
  <si>
    <t>https://www.reichelt.com/be/nl/draadweerstand-axiaal-5-w-0-15-ohm-10-arc-acs5s-r15-p233141.html?&amp;trstct=pos_9</t>
  </si>
  <si>
    <t>Draadweerstand, axiaal, 5 W, 0,2 Ohm, 10%</t>
  </si>
  <si>
    <t>https://www.reichelt.com/be/nl/draadweerstand-axiaal-5-w-0-2-ohm-10-arc-acs5s-r20-k-p233142.html?&amp;trstct=pos_2</t>
  </si>
  <si>
    <t>Draadweerstand, axiaal, 5 W, 0,22 Ohm, 10%</t>
  </si>
  <si>
    <t>https://www.reichelt.com/be/nl/draadweerstand-axiaal-5-w-0-22-ohm-10-arc-acs5s-r22-k-p233143.html?&amp;trstct=pos_3</t>
  </si>
  <si>
    <t>Draadweerstand, axiaal, 5 W, 0,33 Ohm, 10%</t>
  </si>
  <si>
    <t>https://www.reichelt.com/be/nl/draadweerstand-axiaal-5-w-0-33-ohm-10-arc-acs5s-r33-k-p233144.html?&amp;trstct=pos_8</t>
  </si>
  <si>
    <t>ARC ACS5S R47 K</t>
  </si>
  <si>
    <t>Draadweerstand, axiaal, 5 W, 0,47 Ohm, 10%</t>
  </si>
  <si>
    <t>https://www.reichelt.com/be/nl/draadweerstand-axiaal-5-w-0-47-ohm-10-arc-acs5s-r47-k-p233145.html?&amp;trstct=pos_4</t>
  </si>
  <si>
    <t>ARC ACS5S R50 K</t>
  </si>
  <si>
    <t>Draadweerstand, axiaal, 5 W, 0,5 Ohm, 10%</t>
  </si>
  <si>
    <t>https://www.reichelt.com/be/nl/draadweerstand-axiaal-5-w-0-5-ohm-10-arc-acs5s-r50-k-p233146.html?&amp;trstct=pos_7</t>
  </si>
  <si>
    <t>ARC ACS5S R56 K</t>
  </si>
  <si>
    <t>https://www.reichelt.com/be/nl/draadweerstand-axiaal-5-w-0-56-ohm-10-arc-acs5s-r56-k-p233147.html?&amp;trstct=pos_5</t>
  </si>
  <si>
    <t>ARC ACS5S R80 K</t>
  </si>
  <si>
    <t>Draadweerstand, axiaal, 5 W, 0,8 Ohm, 10%</t>
  </si>
  <si>
    <t>https://www.reichelt.com/be/nl/draadweerstand-axiaal-5-w-0-8-ohm-10-arc-acs5s-r80-k-p233148.html?&amp;trstct=pos_6</t>
  </si>
  <si>
    <t>ARC ACS5S 1R2</t>
  </si>
  <si>
    <t>Draadweerstand, axiaal, 5 W, 1,2 Ohm, 5%</t>
  </si>
  <si>
    <t>https://www.reichelt.com/be/nl/draadweerstand-axiaal-5-w-1-2-ohm-5-arc-acs5s-1r2-p233110.html?r=1</t>
  </si>
  <si>
    <t>ARC ACS5S 1R5</t>
  </si>
  <si>
    <t>Draadweerstand, axiaal, 5 W, 1,5 Ohm, 5%</t>
  </si>
  <si>
    <t>https://www.reichelt.com/be/nl/draadweerstand-axiaal-5-w-1-5-ohm-5-arc-acs5s-1r5-p233111.html?r=1</t>
  </si>
  <si>
    <t>ARC ACS5S 1R8</t>
  </si>
  <si>
    <t>Draadweerstand, axiaal, 5 W, 1,8 Ohm, 5%</t>
  </si>
  <si>
    <t>https://www.reichelt.com/be/nl/draadweerstand-axiaal-5-w-1-8-ohm-5-arc-acs5s-1r8-p233112.html?r=1</t>
  </si>
  <si>
    <t>ARC ACS5S R15</t>
  </si>
  <si>
    <t xml:space="preserve">ARC ACS5S R22 K </t>
  </si>
  <si>
    <t>ARC ACS5S R20 K</t>
  </si>
  <si>
    <t>ARC ACS5S R33 K</t>
  </si>
  <si>
    <t>ARC ACS5S 2R7</t>
  </si>
  <si>
    <t>Draadweerstand, axiaal, 5 W, 2,7 Ohm, 5%</t>
  </si>
  <si>
    <t>https://www.reichelt.com/be/nl/draadweerstand-axiaal-5-w-2-7-ohm-5-arc-acs5s-2r7-p233120.html?r=1</t>
  </si>
  <si>
    <t>ARC ACS5S 3R3</t>
  </si>
  <si>
    <t>Draadweerstand, axiaal, 5 W, 3,3 Ohm, 5%</t>
  </si>
  <si>
    <t>https://www.reichelt.com/be/nl/draadweerstand-axiaal-5-w-3-3-ohm-5-arc-acs5s-3r3-p233125.html?&amp;trstct=pos_1</t>
  </si>
  <si>
    <t>ARC ACS5S 4R7</t>
  </si>
  <si>
    <t>Draadweerstand, axiaal, 5 W, 4,7 Ohm, 5%</t>
  </si>
  <si>
    <t>https://www.reichelt.com/be/nl/draadweerstand-axiaal-5-w-4-7-ohm-5-arc-acs5s-4r7-p233129.html?&amp;trstct=pos_2</t>
  </si>
  <si>
    <t>ARC ACS5S 5R6</t>
  </si>
  <si>
    <t>Draadweerstand, axiaal, 5 W, 5,6 Ohm, 5%</t>
  </si>
  <si>
    <t>https://www.reichelt.com/be/nl/draadweerstand-axiaal-5-w-5-6-ohm-5-arc-acs5s-5r6-p233132.html?&amp;trstct=pos_3</t>
  </si>
  <si>
    <t>ARC ACS5S 6R8</t>
  </si>
  <si>
    <t>Draadweerstand, axiaal, 5 W, 6,8 Ohm, 5%</t>
  </si>
  <si>
    <t>https://www.reichelt.com/be/nl/draadweerstand-axiaal-5-w-6-8-ohm-5-arc-acs5s-6r8-p233136.html?&amp;trstct=pos_4</t>
  </si>
  <si>
    <t>https://www.reichelt.com/be/nl/draadweerstand-axiaal-5-w-8-2-ohm-5-arc-acs5s-8r2-p233138.html?&amp;trstct=pos_5</t>
  </si>
  <si>
    <t>ARC ACS5S 10R</t>
  </si>
  <si>
    <t>Draadweerstand, axiaal, 5 W, 10 Ohm, 5%</t>
  </si>
  <si>
    <t>https://www.reichelt.com/be/nl/draadweerstand-axiaal-5-w-10-ohm-5-arc-acs5s-10r-p233096.html?&amp;trstct=pos_0</t>
  </si>
  <si>
    <t xml:space="preserve">ARC ACS5S 12R </t>
  </si>
  <si>
    <t>Draadweerstand, axiaal, 5 W, 12 Ohm, 5%</t>
  </si>
  <si>
    <t>https://www.reichelt.com/be/nl/draadweerstand-axiaal-5-w-12-ohm-5-arc-acs5s-12r-p233099.html?&amp;trstct=pos_0</t>
  </si>
  <si>
    <t>ARC ACS5S 15R</t>
  </si>
  <si>
    <t>Draadweerstand, axiaal, 5 W, 15 Ohm, 5%</t>
  </si>
  <si>
    <t>https://www.reichelt.com/be/nl/draadweerstand-axiaal-5-w-15-ohm-5-arc-acs5s-15r-p233102.html?&amp;trstct=pos_1</t>
  </si>
  <si>
    <t>ARC ACS5S 18R</t>
  </si>
  <si>
    <t>Draadweerstand, axiaal, 5 W, 18 Ohm, 5%</t>
  </si>
  <si>
    <t>https://www.reichelt.com/be/nl/draadweerstand-axiaal-5-w-18-ohm-5-arc-acs5s-18r-p233105.html?&amp;trstct=pos_2</t>
  </si>
  <si>
    <t>ARC ACS5S 22R</t>
  </si>
  <si>
    <t>Draadweerstand, axiaal, 5 W, 22 Ohm, 5%</t>
  </si>
  <si>
    <t>https://www.reichelt.com/be/nl/draadweerstand-axiaal-5-w-22-ohm-5-arc-acs5s-22r-p233115.html?&amp;trstct=pos_3</t>
  </si>
  <si>
    <t>ARC ACS5S 27R</t>
  </si>
  <si>
    <t>Draadweerstand, axiaal, 5 W, 27 Ohm, 5%</t>
  </si>
  <si>
    <t>https://www.reichelt.com/be/nl/draadweerstand-axiaal-5-w-27-ohm-5-arc-acs5s-27r-p233117.html?&amp;trstct=pos_4</t>
  </si>
  <si>
    <t>ARC ACS5S 33R</t>
  </si>
  <si>
    <t>Draadweerstand, axiaal, 5 W, 33 Ohm, 5%</t>
  </si>
  <si>
    <t>https://www.reichelt.com/be/nl/draadweerstand-axiaal-5-w-33-ohm-5-arc-acs5s-33r-p233122.html?&amp;trstct=pos_5</t>
  </si>
  <si>
    <t>ARC ACS5S 39R</t>
  </si>
  <si>
    <t>Draadweerstand, axiaal, 5 W, 39 Ohm, 5%</t>
  </si>
  <si>
    <t>https://www.reichelt.com/be/nl/draadweerstand-axiaal-5-w-39-ohm-5-arc-acs5s-39r-p233124.html?&amp;trstct=pos_6</t>
  </si>
  <si>
    <t>ARC ACS5S 47R</t>
  </si>
  <si>
    <t>Draadweerstand, axiaal, 5 W, 47 Ohm, 5%</t>
  </si>
  <si>
    <t>https://www.reichelt.com/be/nl/draadweerstand-axiaal-5-w-47-ohm-5-arc-acs5s-47r-p233127.html?&amp;trstct=pos_7</t>
  </si>
  <si>
    <t>ARC ACS5S 56R</t>
  </si>
  <si>
    <t>Draadweerstand, axiaal, 5 W, 56 Ohm, 5%</t>
  </si>
  <si>
    <t>https://www.reichelt.com/be/nl/draadweerstand-axiaal-5-w-56-ohm-5-arc-acs5s-56r-p233131.html?&amp;trstct=pos_8</t>
  </si>
  <si>
    <t>ARC ACS5S 68R</t>
  </si>
  <si>
    <t>Draadweerstand, axiaal, 5 W, 68 Ohm, 5%</t>
  </si>
  <si>
    <t>https://www.reichelt.com/be/nl/draadweerstand-axiaal-5-w-68-ohm-5-arc-acs5s-68r-p233134.html?&amp;trstct=pos_9</t>
  </si>
  <si>
    <t>ARC ACS5S 82R</t>
  </si>
  <si>
    <t>Draadweerstand, axiaal, 5 W, 82 Ohm, 5%</t>
  </si>
  <si>
    <t>https://www.reichelt.com/be/nl/draadweerstand-axiaal-5-w-82-ohm-5-arc-acs5s-82r-p233137.html?&amp;trstct=pos_10</t>
  </si>
  <si>
    <t>ARC ACS5S 100R</t>
  </si>
  <si>
    <t>Draadweerstand, axiaal, 5 W, 100 Ohm, 5%</t>
  </si>
  <si>
    <t>https://www.reichelt.com/be/nl/draadweerstand-axiaal-5-w-100-ohm-5-arc-acs5s-100r-p233094.html?&amp;trstct=pos_11</t>
  </si>
  <si>
    <t>ARC ACS10S 1R0</t>
  </si>
  <si>
    <t>Draadweerstand, axiaal, 10 W, 1 Ohm, 5%</t>
  </si>
  <si>
    <t>https://www.reichelt.com/be/nl/draadweerstand-axiaal-10-w-1-ohm-5-arc-acs10s-1r0-p233084.html?&amp;trstct=pos_2</t>
  </si>
  <si>
    <t>ARC ACS10S 4R7</t>
  </si>
  <si>
    <t>Draadweerstand, axiaal, 10 W, 4,7 Ohm, 5%</t>
  </si>
  <si>
    <t>https://www.reichelt.com/be/nl/draadweerstand-axiaal-10-w-4-7-ohm-5-arc-acs10s-4r7-p233093.html?&amp;trstct=pos_6</t>
  </si>
  <si>
    <t>ARC ACS10S 10R</t>
  </si>
  <si>
    <t>Draadweerstand, axiaal, 10 W, 10 Ohm, 5%</t>
  </si>
  <si>
    <t>https://www.reichelt.com/be/nl/draadweerstand-axiaal-10-w-10-ohm-5-arc-acs10s-10r-p233079.html?&amp;trstct=pos_3</t>
  </si>
  <si>
    <t>ARC ACS10S 15R</t>
  </si>
  <si>
    <t>Draadweerstand, axiaal, 10 W, 15 Ohm, 5%</t>
  </si>
  <si>
    <t>https://www.reichelt.com/be/nl/draadweerstand-axiaal-10-w-15-ohm-5-arc-acs10s-15r-p233082.html?&amp;trstct=pos_4</t>
  </si>
  <si>
    <t>ARC ACS10S 22R</t>
  </si>
  <si>
    <t>Draadweerstand, axiaal, 10 W, 22 Ohm, 5%</t>
  </si>
  <si>
    <t>https://www.reichelt.com/be/nl/draadweerstand-axiaal-10-w-22-ohm-5-arc-acs10s-22r-p233087.html?&amp;trstct=pos_1</t>
  </si>
  <si>
    <t>ARC ACS10S 47R</t>
  </si>
  <si>
    <t>Draadweerstand, axiaal, 10 W, 47 Ohm, 5%</t>
  </si>
  <si>
    <t>https://www.reichelt.com/be/nl/draadweerstand-axiaal-10-w-47-ohm-5-arc-acs10s-47r-p233092.html?&amp;trstct=pos_5</t>
  </si>
  <si>
    <t>ARC ACS10S 100R</t>
  </si>
  <si>
    <t>Draadweerstand, axiaal, 10 W, 100 Ohm, 5%</t>
  </si>
  <si>
    <t>https://www.reichelt.com/be/nl/draadweerstand-axiaal-10-w-100-ohm-5-arc-acs10s-100r-p233077.html?&amp;trstct=pos_0</t>
  </si>
  <si>
    <t>Ker. 9Watt Draadweerstand, serie 214-8, 1,0 Ohm</t>
  </si>
  <si>
    <t>Ker. 9Watt Draadweerstand, serie 214-8, 1,8 Ohm</t>
  </si>
  <si>
    <t>Ker. 9Watt Draadweerstand, serie 214-8, 2,7 Ohm</t>
  </si>
  <si>
    <t>Ker. 9Watt Draadweerstand, serie 214-8, 3,9 Ohm</t>
  </si>
  <si>
    <t>Ker. 9Watt Draadweerstand, serie 214-8, 5,1 Ohm</t>
  </si>
  <si>
    <t>Ker. 9Watt Draadweerstand, serie 214-8, 6,8 Ohm</t>
  </si>
  <si>
    <t>Ker. 9Watt Draadweerstand, serie 214-8, 10 Ohm</t>
  </si>
  <si>
    <t>Ker. 9Watt Draadweerstand, serie 214-8, 1,5 Ohm</t>
  </si>
  <si>
    <t>Ker. 9Watt Draadweerstand, serie 214-8, 2,2 Ohm</t>
  </si>
  <si>
    <t>Ker. 9Watt Draadweerstand, serie 214-8, 3,3 Ohm</t>
  </si>
  <si>
    <t>Ker. 9Watt Draadweerstand, serie 214-8, 4,7 Ohm</t>
  </si>
  <si>
    <t>Ker. 9Watt Draadweerstand, serie 214-8, 5,6 Ohm</t>
  </si>
  <si>
    <t>Ker. 9Watt Draadweerstand, serie 214-8, 8,2 Ohm</t>
  </si>
  <si>
    <t>https://www.reichelt.com/be/nl/5watt-draadweerstand-serie-208-8-1-0-ohm-5w-axial-1-0-p2587.html?&amp;trstct=pol_0</t>
  </si>
  <si>
    <t>TON 2,2/63</t>
  </si>
  <si>
    <t>Audiofrequentie-elco, axiaal, 2,2µF/63volt</t>
  </si>
  <si>
    <t>https://www.reichelt.com/be/nl/audiofrequentie-elco-axiaal-2-2-f-63volt-ton-2-2-63-p21646.html?&amp;trstct=pos_0</t>
  </si>
  <si>
    <t>TON 3,3/63</t>
  </si>
  <si>
    <t>Audiofrequentie-elco, axiaal, 3,3µF/63volt</t>
  </si>
  <si>
    <t>https://www.reichelt.com/be/nl/audiofrequentie-elco-axiaal-3-3-f-63volt-ton-3-3-63-p21650.html?&amp;trstct=pos_1</t>
  </si>
  <si>
    <t>TON 4,7/63</t>
  </si>
  <si>
    <t>Audiofrequentie-elco, axiaal, 4,7µF/63volt</t>
  </si>
  <si>
    <t>https://www.reichelt.com/be/nl/audiofrequentie-elco-axiaal-4-7-f-63volt-ton-4-7-63-p21654.html?&amp;trstct=pos_2</t>
  </si>
  <si>
    <t>TON 6,8/63</t>
  </si>
  <si>
    <t>Audiofrequentie-elco, axiaal, 6,8µF/63volt</t>
  </si>
  <si>
    <t>https://www.reichelt.com/be/nl/audiofrequentie-elco-axiaal-6-8-f-63volt-ton-6-8-63-p21658.html?&amp;trstct=pos_3</t>
  </si>
  <si>
    <t>https://www.reichelt.com/be/nl/audiofrequentie-elco-axiaal-10-f-63volt-ton-10-63-p21640.html?&amp;trstct=pos_4</t>
  </si>
  <si>
    <t>https://www.reichelt.com/be/nl/audiofrequentie-elco-axiaal-15-f-63volt-ton-15-63-p21644.html?&amp;trstct=pos_5</t>
  </si>
  <si>
    <t>TON 22/63</t>
  </si>
  <si>
    <t>Audiofrequentie-elco, axiaal, 22µF/63volt</t>
  </si>
  <si>
    <t>https://www.reichelt.com/be/nl/audiofrequentie-elco-axiaal-22-f-63volt-ton-22-63-p21648.html?&amp;trstct=pos_6</t>
  </si>
  <si>
    <t>TON 47/63</t>
  </si>
  <si>
    <t>Audiofrequentie-elco, axiaal, 47µF/63volt</t>
  </si>
  <si>
    <t>https://www.reichelt.com/be/nl/audiofrequentie-elco-axiaal-47-f-63volt-ton-47-63-p21656.html?&amp;trstct=pos_7</t>
  </si>
  <si>
    <t>https://www.reichelt.com/be/nl/audiofrequentie-elco-axiaal-100-f-63volt-ton-100-63-p21642.html?&amp;trstct=pos_8</t>
  </si>
  <si>
    <t>TON 2,2/100</t>
  </si>
  <si>
    <t>Audiofrequentie-elco, axiaal, 2,2µF/100volt</t>
  </si>
  <si>
    <t>https://www.reichelt.com/be/nl/audiofrequentie-elco-axiaal-2-2-f-100volt-ton-2-2-100-p21645.html?&amp;trstct=pos_1</t>
  </si>
  <si>
    <t>TON 3,3/100</t>
  </si>
  <si>
    <t>Audiofrequentie-elco, axiaal, 3,3µF/100volt</t>
  </si>
  <si>
    <t>https://www.reichelt.com/be/nl/audiofrequentie-elco-axiaal-3-3-f-100volt-ton-3-3-100-p21649.html?&amp;trstct=pos_0</t>
  </si>
  <si>
    <t>TON 4,7/100</t>
  </si>
  <si>
    <t>Audiofrequentie-elco, axiaal, 4,7µF/100volt</t>
  </si>
  <si>
    <t>https://www.reichelt.com/be/nl/audiofrequentie-elco-axiaal-4-7-f-100volt-ton-4-7-100-p21653.html?&amp;trstct=pos_8</t>
  </si>
  <si>
    <t>TON 6,8/100</t>
  </si>
  <si>
    <t>Audiofrequentie-elco, axiaal, 6,8µF/100volt</t>
  </si>
  <si>
    <t>https://www.reichelt.com/be/nl/audiofrequentie-elco-axiaal-6-8-f-100volt-ton-6-8-100-p21657.html?&amp;trstct=pos_2</t>
  </si>
  <si>
    <t>TON 10/100</t>
  </si>
  <si>
    <t>Audiofrequentie-elco, axiaal, 10µF/100volt</t>
  </si>
  <si>
    <t>https://www.reichelt.com/be/nl/audiofrequentie-elco-axiaal-10-f-100volt-ton-10-100-p21639.html?&amp;trstct=pos_3</t>
  </si>
  <si>
    <t>TON 15/100</t>
  </si>
  <si>
    <t>Audiofrequentie-elco, axiaal, 15µF/100volt</t>
  </si>
  <si>
    <t>https://www.reichelt.com/be/nl/audiofrequentie-elco-axiaal-15-f-100volt-ton-15-100-p21643.html?&amp;trstct=pos_4</t>
  </si>
  <si>
    <t>TON 22/100</t>
  </si>
  <si>
    <t>Audiofrequentie-elco, axiaal, 22µF/100volt</t>
  </si>
  <si>
    <t>https://www.reichelt.com/be/nl/audiofrequentie-elco-axiaal-22-f-100volt-ton-22-100-p21647.html?&amp;trstct=pos_5</t>
  </si>
  <si>
    <t>TON 33/100</t>
  </si>
  <si>
    <t>Audiofrequentie-elco, axiaal, 33µF/100volt</t>
  </si>
  <si>
    <t>https://www.reichelt.com/be/nl/audiofrequentie-elco-axiaal-33-f-100volt-ton-33-100-p21651.html?&amp;trstct=pos_6</t>
  </si>
  <si>
    <t>TON 47/100</t>
  </si>
  <si>
    <t>Audiofrequentie-elco, axiaal, 47µF/100volt</t>
  </si>
  <si>
    <t>https://www.reichelt.com/be/nl/audiofrequentie-elco-axiaal-47-f-100volt-ton-47-100-p21655.html?&amp;trstct=pos_9</t>
  </si>
  <si>
    <t>TON 68/100</t>
  </si>
  <si>
    <t>Audiofrequentie-elco, axiaal, 68µF/100volt</t>
  </si>
  <si>
    <t>https://www.reichelt.com/be/nl/audiofrequentie-elco-axiaal-68-f-100volt-ton-68-100-p21659.html?&amp;trstct=pos_10</t>
  </si>
  <si>
    <t>TON 100/100</t>
  </si>
  <si>
    <t>Audiofrequentie-elco, axiaal, 100µF/100volt</t>
  </si>
  <si>
    <t>https://www.reichelt.com/be/nl/audiofrequentie-elco-axiaal-100-f-100volt-ton-100-100-p21641.html?&amp;trstct=pos_11</t>
  </si>
  <si>
    <t>Ohm</t>
  </si>
  <si>
    <t>VISATON Mox-weerstand 1 ohm</t>
  </si>
  <si>
    <t>VISATON Mox-weerstand 1,5 ohm</t>
  </si>
  <si>
    <t>KERAMIKWIDERSTAND 10 W 2,2 OHM</t>
  </si>
  <si>
    <t>http://www.visaton.de/index.php/de/produkte/chassiszubehoer/weichenbauteile/keramikwiderstaende-10-w</t>
  </si>
  <si>
    <t>KERAMIKWIDERSTAND 10 W 10,0 OHM</t>
  </si>
  <si>
    <t>KERAMIKWIDERSTAND 10 W 15,0 OHM</t>
  </si>
  <si>
    <t>MKT-A 1,0 µF</t>
  </si>
  <si>
    <t>MKT-A 1,5 µF</t>
  </si>
  <si>
    <t>MKT-A 2,2 µF</t>
  </si>
  <si>
    <t>MKT-A 3,3 µF</t>
  </si>
  <si>
    <t>MKT-A 4,7 µF</t>
  </si>
  <si>
    <t>MKT-A 5,6 µF</t>
  </si>
  <si>
    <t>MKT-A 6,8 µF</t>
  </si>
  <si>
    <t>MKT-A 8,2 µF</t>
  </si>
  <si>
    <t>MKT-A 10 µF</t>
  </si>
  <si>
    <t>MKT-A 15 µF</t>
  </si>
  <si>
    <t>MKT-A 22 µF</t>
  </si>
  <si>
    <t>MKT-A 33 µF</t>
  </si>
  <si>
    <t>MKT-A 47 µF</t>
  </si>
  <si>
    <t>MKT-A 56 µF</t>
  </si>
  <si>
    <t>MKT-A 68 µF</t>
  </si>
  <si>
    <t>MKT-A 82 µF</t>
  </si>
  <si>
    <t>MKT-A 100 µF</t>
  </si>
  <si>
    <t>TONFREQUENZ-ELKO 15,0 µF</t>
  </si>
  <si>
    <t>TONFREQUENZ-ELKO 22,0 µF</t>
  </si>
  <si>
    <t>TONFREQUENZ-ELKO 470,0 µF</t>
  </si>
  <si>
    <t>TON 1,0/100</t>
  </si>
  <si>
    <t>Audiofrequentie-elco, axiaal, 1,0µF/100volt</t>
  </si>
  <si>
    <t>https://www.reichelt.com/be/nl/audiofrequentie-elco-axiaal-1-0-f-100volt-ton-1-0-100-p175671.html?r=1</t>
  </si>
  <si>
    <t>FC 3,9 mH</t>
  </si>
  <si>
    <t>LR 10,0 mH</t>
  </si>
  <si>
    <t>FILTER</t>
  </si>
  <si>
    <t>ARC ACS5S 1R0</t>
  </si>
  <si>
    <t>Draadweerstand, axiaal, 5 W, 1 Ohm, 5%</t>
  </si>
  <si>
    <t xml:space="preserve">MDF 18mm (hoge densiteit) en deuvels ca. 80€ </t>
  </si>
  <si>
    <t>LA 275-100</t>
  </si>
  <si>
    <t>Tweelingvlecht, flexibel, 2x0,75mm², 100m-ring</t>
  </si>
  <si>
    <t>https://www.reichelt.com/be/nl/tweelingvlecht-flexibel-2x0-75mm-100m-ring-la-275-100-p9850.html?r=1</t>
  </si>
  <si>
    <t>Filmcondensator, 1,0µF, DC250V,AC160V, RM22,5</t>
  </si>
  <si>
    <t>Filmcondensator, 10µF,  DC250V,AC160V, RM37,5</t>
  </si>
  <si>
    <t>Filmcondensator, 1,5µF, DC250V,AC160V, RM22,5</t>
  </si>
  <si>
    <t>Filmcondensator, 3,3µF, DC250V,AC160V, RM27,5</t>
  </si>
  <si>
    <t>Filmcondensator, 6,8µF, DC250V,AC160V, RM37,5</t>
  </si>
  <si>
    <t>Filmcondensator, 4,7µF, DC250V,AC160V, RM27,5</t>
  </si>
  <si>
    <t>Filmcondensator, 2,2µF, DC250V,AC160V, RM22,5</t>
  </si>
  <si>
    <t>Filmcondensator, 100nF, DC100V, AC63V, RM5</t>
  </si>
  <si>
    <t>Filmcondensator, 220nF, DC100V, AC63V, RM5</t>
  </si>
  <si>
    <t>Filmcondensator, 470nF, DC100V, AC63V, RM5</t>
  </si>
  <si>
    <t>Filmcondensator, 1,0µF, DC100V, AC63V, RM5</t>
  </si>
  <si>
    <t>Filmcondensator, 150nF, DC100V, AC63V, RM5</t>
  </si>
  <si>
    <t>Filmcondensator, 330nF, DC100V, AC63V, RM5</t>
  </si>
  <si>
    <t>Filmcondensator, 680nF, DC100V, AC63V, RM5</t>
  </si>
  <si>
    <t>41,5 x 19 mm</t>
  </si>
  <si>
    <t>31,5 x 15 mm</t>
  </si>
  <si>
    <t>26,5 x 11 mm</t>
  </si>
  <si>
    <t>7,2 x 11 mm</t>
  </si>
  <si>
    <t>7,2 x 5 mm</t>
  </si>
  <si>
    <t>7,2 x 5,5 mm</t>
  </si>
  <si>
    <t>7,2 x 7,2 mm</t>
  </si>
  <si>
    <t>7,2 x 8,5 mm</t>
  </si>
  <si>
    <t>38 x 9 mm</t>
  </si>
  <si>
    <t>44 x 8 mm</t>
  </si>
  <si>
    <t>15 / 1,0</t>
  </si>
  <si>
    <t>13 x 3,5</t>
  </si>
  <si>
    <t>52 x 8</t>
  </si>
  <si>
    <t>56 / 1,1</t>
  </si>
  <si>
    <t>48 x 10</t>
  </si>
  <si>
    <t>51 / 1,1</t>
  </si>
  <si>
    <t>40 / 1,1</t>
  </si>
  <si>
    <t>20 x 8</t>
  </si>
  <si>
    <t>25,5 x 10</t>
  </si>
  <si>
    <t>25,2 x 10</t>
  </si>
  <si>
    <t>26 x 13</t>
  </si>
  <si>
    <t>30 x 13</t>
  </si>
  <si>
    <t>33,5 x 16</t>
  </si>
  <si>
    <t>35,5 x 18</t>
  </si>
  <si>
    <t>38 x 22</t>
  </si>
  <si>
    <t>36,5 x 25</t>
  </si>
  <si>
    <t>22 / 1,0</t>
  </si>
  <si>
    <t>27 / 1,0</t>
  </si>
  <si>
    <t>28 / 1,0</t>
  </si>
  <si>
    <t>32 / 1,0</t>
  </si>
  <si>
    <t>35 / 1,0</t>
  </si>
  <si>
    <t>38 / 1,0</t>
  </si>
  <si>
    <t>40 / 1,0</t>
  </si>
  <si>
    <t>17 x 8</t>
  </si>
  <si>
    <t>19 x 10</t>
  </si>
  <si>
    <t>27 x 13</t>
  </si>
  <si>
    <t>27 x 16</t>
  </si>
  <si>
    <t>40 x 18</t>
  </si>
  <si>
    <t>34 x 16</t>
  </si>
  <si>
    <t>20 / 1,0</t>
  </si>
  <si>
    <t>30 / 1,0</t>
  </si>
  <si>
    <t>36 / 1,0</t>
  </si>
  <si>
    <t>42 / 1,0</t>
  </si>
  <si>
    <t>24 x 8</t>
  </si>
  <si>
    <t>30 x 9</t>
  </si>
  <si>
    <t>30 x 10</t>
  </si>
  <si>
    <t>30 x 14</t>
  </si>
  <si>
    <t>32 x 17</t>
  </si>
  <si>
    <t>45 x 16</t>
  </si>
  <si>
    <t>45 x 19</t>
  </si>
  <si>
    <t>45 x 22</t>
  </si>
  <si>
    <t>45 x 27</t>
  </si>
  <si>
    <t>55 x 30</t>
  </si>
  <si>
    <t>55 x 33,5</t>
  </si>
  <si>
    <t>55 x 39</t>
  </si>
  <si>
    <t>60 x 41</t>
  </si>
  <si>
    <t>55 x 34</t>
  </si>
  <si>
    <t>56 x 38</t>
  </si>
  <si>
    <t>34 / 1,0</t>
  </si>
  <si>
    <t>22,5 / 1,0</t>
  </si>
  <si>
    <t>27,5 / 1,0</t>
  </si>
  <si>
    <t>37,5 / 1,0</t>
  </si>
  <si>
    <t>5 / 1,0</t>
  </si>
  <si>
    <t>26 / 1,0</t>
  </si>
  <si>
    <t>47 / 1,0</t>
  </si>
  <si>
    <t>57 / 1,0</t>
  </si>
  <si>
    <t>62 / 1,0</t>
  </si>
  <si>
    <t>58 / 1,0</t>
  </si>
  <si>
    <t>Dia 40</t>
  </si>
  <si>
    <t>Dia 56</t>
  </si>
  <si>
    <t>Dia 32</t>
  </si>
  <si>
    <t>Dia 44</t>
  </si>
  <si>
    <t>Dia 55</t>
  </si>
  <si>
    <t>Dia 25</t>
  </si>
  <si>
    <t>Dia 37</t>
  </si>
  <si>
    <t>Dia 43</t>
  </si>
  <si>
    <t>Dia 48</t>
  </si>
  <si>
    <t>Dia 71</t>
  </si>
  <si>
    <t>Dia 58</t>
  </si>
  <si>
    <t>34 x 1,0</t>
  </si>
  <si>
    <t>58 x 1,5</t>
  </si>
  <si>
    <t>58 x 1,3</t>
  </si>
  <si>
    <t>38 / 0,8</t>
  </si>
  <si>
    <t>30 / 0,8</t>
  </si>
  <si>
    <t>31 / 0,8</t>
  </si>
  <si>
    <t>32 / 0,8</t>
  </si>
  <si>
    <t>22 x 0,8</t>
  </si>
  <si>
    <t>23 x 0,8</t>
  </si>
  <si>
    <t>37 / 0,8</t>
  </si>
  <si>
    <t>19 / 0,8</t>
  </si>
  <si>
    <t>22 / 0,8</t>
  </si>
  <si>
    <t>25 / 0,8</t>
  </si>
  <si>
    <t>23 / 0,8</t>
  </si>
  <si>
    <t>24 / 0,8</t>
  </si>
  <si>
    <t>28 / 0,8</t>
  </si>
  <si>
    <t>47 / 1,1</t>
  </si>
  <si>
    <t>VIS AL 130</t>
  </si>
  <si>
    <t>VISATON middentoonluidsprekers, 13cm</t>
  </si>
  <si>
    <t>https://www.reichelt.com/be/nl/visaton-middentoonluidsprekers-13cm-vis-al-130-p27969.html?r=1</t>
  </si>
  <si>
    <t>VIS BR 25.50</t>
  </si>
  <si>
    <t>VISATON basreflexbuis</t>
  </si>
  <si>
    <t>https://www.reichelt.com/be/nl/visaton-basreflexbuis-vis-br-25-50-p28203.html?&amp;trstct=pos_0</t>
  </si>
  <si>
    <t>VIS SCHR. 4X20</t>
  </si>
  <si>
    <t>https://www.reichelt.com/be/nl/visaton-houtschroeven-4-0x20mm-vis-schr-4x20-p22516.html?&amp;trstct=pol_3</t>
  </si>
  <si>
    <t>VISATON houtschroeven, 4,0x20mm ronde kop</t>
  </si>
  <si>
    <t>VIS AL 170</t>
  </si>
  <si>
    <t>VISATON woofer, 17cm</t>
  </si>
  <si>
    <t>https://www.reichelt.com/be/nl/visaton-woofer-17cm-vis-al-170-p23699.html?r=1</t>
  </si>
  <si>
    <t>VIS G 25FFL-8</t>
  </si>
  <si>
    <t>VISATON tweeter, 25mm</t>
  </si>
  <si>
    <t>https://www.reichelt.com/be/nl/visaton-tweeter-25mm-vis-g-25ffl-8-p22446.html?&amp;trstct=pos_2</t>
  </si>
  <si>
    <t>VIS 5176</t>
  </si>
  <si>
    <t>https://www.reichelt.com/be/nl/waveguide-golfgeleider-vis-5176-p156759.html?&amp;trstct=pos_0</t>
  </si>
  <si>
    <t>VIS 5175</t>
  </si>
  <si>
    <t>Waveguide 150 x 220 mm</t>
  </si>
  <si>
    <t>https://www.reichelt.com/be/nl/waveguide-150-x-220-mm-vis-5175-p204685.html?&amp;trstct=pos_1</t>
  </si>
  <si>
    <t>Waveguide (golfgeleider) buiten dia = 148 mm</t>
  </si>
  <si>
    <t>VIS AL 200</t>
  </si>
  <si>
    <t>VISATON woofer, 20cm</t>
  </si>
  <si>
    <t>https://www.reichelt.com/be/nl/visaton-woofer-20cm-vis-al-200-p42390.html?r=1</t>
  </si>
  <si>
    <t>ARC ACS5S 120R</t>
  </si>
  <si>
    <t>Draadweerstand, axiaal, 5 W, 120 Ohm, 5%</t>
  </si>
  <si>
    <t>https://www.reichelt.com/be/nl/draadweerstand-axiaal-5-w-120-ohm-5-arc-acs5s-120r-p233097.html?&amp;trstct=pos_2</t>
  </si>
  <si>
    <t>ARC ACS5S 150R</t>
  </si>
  <si>
    <t>Draadweerstand, axiaal, 5 W, 150 Ohm, 5%</t>
  </si>
  <si>
    <t>https://www.reichelt.com/be/nl/draadweerstand-axiaal-5-w-150-ohm-5-arc-acs5s-150r-p233100.html?&amp;trstct=pos_1</t>
  </si>
  <si>
    <t>ARC ACS5S 180R</t>
  </si>
  <si>
    <t>Draadweerstand, axiaal, 5 W, 180 Ohm, 5%</t>
  </si>
  <si>
    <t>https://www.reichelt.com/be/nl/draadweerstand-axiaal-5-w-180-ohm-5-arc-acs5s-180r-p233103.html?&amp;trstct=pos_0</t>
  </si>
  <si>
    <t>ARC ACS5S 220R</t>
  </si>
  <si>
    <t>Draadweerstand, axiaal, 5 W, 220 Ohm, 5%</t>
  </si>
  <si>
    <t>https://www.reichelt.com/be/nl/draadweerstand-axiaal-5-w-220-ohm-5-arc-acs5s-220r-p233113.html?&amp;trstct=pos_3</t>
  </si>
  <si>
    <t>48 / 1,3</t>
  </si>
  <si>
    <t>56 / 1,5</t>
  </si>
  <si>
    <t>? / 1,5</t>
  </si>
  <si>
    <t>71 / 1,5</t>
  </si>
  <si>
    <t>56 x 1,5</t>
  </si>
  <si>
    <t>SHELFI</t>
  </si>
  <si>
    <t>38x14</t>
  </si>
  <si>
    <t>50x20</t>
  </si>
  <si>
    <t>38x17</t>
  </si>
  <si>
    <t>38x22</t>
  </si>
  <si>
    <t>26x19</t>
  </si>
  <si>
    <t>32x20</t>
  </si>
  <si>
    <t>32x23</t>
  </si>
  <si>
    <t>50x31</t>
  </si>
  <si>
    <t>58x35</t>
  </si>
  <si>
    <t>62x44</t>
  </si>
  <si>
    <t>50 / 1,0</t>
  </si>
  <si>
    <t>55 / 1,0</t>
  </si>
  <si>
    <t>Article</t>
  </si>
  <si>
    <t>Order code</t>
  </si>
  <si>
    <t>Description</t>
  </si>
  <si>
    <t>Dimensions</t>
  </si>
  <si>
    <t>RM /
Drill-Dia</t>
  </si>
  <si>
    <t>Order
quantity</t>
  </si>
  <si>
    <t>2/03/2019
unit price</t>
  </si>
  <si>
    <t>Amount
2 boxes</t>
  </si>
  <si>
    <t>Order
amount</t>
  </si>
  <si>
    <t>Hyperlink</t>
  </si>
  <si>
    <t>Cabinet</t>
  </si>
  <si>
    <t>Others</t>
  </si>
  <si>
    <t>Rated power = 70W</t>
  </si>
  <si>
    <t>Maximum power = 100W</t>
  </si>
  <si>
    <t>Nominal impedance = 4 ohm</t>
  </si>
  <si>
    <t>Dimensions box = H46 x B25 x D35 cm</t>
  </si>
  <si>
    <t>Order Amount:</t>
  </si>
  <si>
    <t>https://www.visaton.de/index.php/de/produkte/zubehoer/frequenzweichenbauteile/mkt-kondensatoren-0</t>
  </si>
  <si>
    <t>https://www.visaton.de/index.php/de/produkte/zubehoer/frequenzweichenbauteile/mkt-kondensatoren-1</t>
  </si>
  <si>
    <t>https://www.visaton.de/index.php/de/produkte/zubehoer/frequenzweichenbauteile/mkt-kondensatoren-2</t>
  </si>
  <si>
    <t>https://www.visaton.de/index.php/de/produkte/zubehoer/frequenzweichenbauteile/mkt-kondensatoren-3</t>
  </si>
  <si>
    <t>https://www.visaton.de/index.php/de/produkte/zubehoer/frequenzweichenbauteile/mkt-kondensatoren-4</t>
  </si>
  <si>
    <t>https://www.visaton.de/index.php/de/produkte/zubehoer/frequenzweichenbauteile/mkt-kondensatoren-5</t>
  </si>
  <si>
    <t>https://www.visaton.de/index.php/de/produkte/zubehoer/frequenzweichenbauteile/mkt-kondensatoren-6</t>
  </si>
  <si>
    <t>https://www.visaton.de/index.php/de/produkte/zubehoer/frequenzweichenbauteile/mkt-kondensatoren-7</t>
  </si>
  <si>
    <t>https://www.visaton.de/index.php/de/produkte/zubehoer/frequenzweichenbauteile/mkt-kondensatoren-8</t>
  </si>
  <si>
    <t>https://www.visaton.de/index.php/de/produkte/zubehoer/frequenzweichenbauteile/mkt-kondensatoren-9</t>
  </si>
  <si>
    <t>https://www.visaton.de/index.php/de/produkte/zubehoer/frequenzweichenbauteile/mkt-kondensatoren-10</t>
  </si>
  <si>
    <t>https://www.visaton.de/index.php/de/produkte/zubehoer/frequenzweichenbauteile/mkt-kondensatoren-11</t>
  </si>
  <si>
    <t>https://www.visaton.de/index.php/de/produkte/zubehoer/frequenzweichenbauteile/mkt-kondensatoren-12</t>
  </si>
  <si>
    <t>https://www.visaton.de/index.php/de/produkte/zubehoer/frequenzweichenbauteile/mkt-kondensatoren-13</t>
  </si>
  <si>
    <t>https://www.visaton.de/index.php/de/produkte/zubehoer/frequenzweichenbauteile/mkt-kondensatoren-14</t>
  </si>
  <si>
    <t>https://www.visaton.de/index.php/de/produkte/zubehoer/frequenzweichenbauteile/mkt-kondensatoren-15</t>
  </si>
  <si>
    <t>https://www.visaton.de/index.php/de/produkte/zubehoer/frequenzweichenbauteile/mkt-kondensatoren-16</t>
  </si>
  <si>
    <t>https://www.visaton.de/index.php/de/produkte/zubehoer/frequenzweichenbauteile/elko-rau</t>
  </si>
  <si>
    <t>https://www.visaton.de/index.php/de/produkte/zubehoer/frequenzweichenbauteile/lr-spulen</t>
  </si>
  <si>
    <t>https://www.visaton.de/index.php/de/produkte/zubehoer/frequenzweichenbauteile/fc-spulen</t>
  </si>
  <si>
    <t xml:space="preserve">Value voor 2 boxes: </t>
  </si>
  <si>
    <t>Quantity
needed
for 2 boxes</t>
  </si>
  <si>
    <t>VIS W 100S-8</t>
  </si>
  <si>
    <t>VISATON low- en midrange speakers, 10cm</t>
  </si>
  <si>
    <t>https://www.reichelt.com/be/nl/visaton-low-en-midrange-speakers-10cm-vis-w-100s-8-p22567.html?r=1</t>
  </si>
  <si>
    <t>VIS W 170S-4</t>
  </si>
  <si>
    <t>VISATON HiFi-woofer, 17cm</t>
  </si>
  <si>
    <t>https://www.reichelt.com/be/nl/visaton-hifi-woofer-17cm-vis-w-170s-4-p22570.html?r=1</t>
  </si>
  <si>
    <t>VIS W 200S-4</t>
  </si>
  <si>
    <t>VISATON HiFi-woofer,20cm</t>
  </si>
  <si>
    <t>https://www.reichelt.com/be/nl/visaton-hifi-woofer-20cm-vis-w-200s-4-p22575.html?r=1</t>
  </si>
  <si>
    <t>VIS 1191</t>
  </si>
  <si>
    <t>KE25SC Hogetonen-tweeter 25 mm 140 W</t>
  </si>
  <si>
    <t>https://www.reichelt.com/be/nl/hogetonen-tweeter-25-mm-140-w-vis-1191-p204615.html?&amp;trstct=pol_3&amp;nbc=1</t>
  </si>
  <si>
    <t>verf (primer 2x  + 2 eindlagen satin zwart) ca. 20€</t>
  </si>
  <si>
    <t>PCB Shelfi V4</t>
  </si>
  <si>
    <t>Frequency respons @6dB = 37Hz - 30kHz / @10dB = 31Hz - 30kHz</t>
  </si>
  <si>
    <t xml:space="preserve">Filter cost: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</si>
</sst>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0"/>
      <color rgb="FFFF0000"/>
      <name val="Arial"/>
      <family val="2"/>
    </font>
    <font>
      <b/>
      <sz val="11"/>
      <color rgb="FF0000FF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theme="0" tint="-0.14996795556505021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</cellStyleXfs>
  <cellXfs count="87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2" xfId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6" fillId="0" borderId="2" xfId="0" applyFont="1" applyFill="1" applyBorder="1" applyAlignment="1" applyProtection="1">
      <alignment horizontal="left" vertical="center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alignment vertical="center" wrapText="1"/>
    </xf>
    <xf numFmtId="0" fontId="6" fillId="0" borderId="6" xfId="0" applyFont="1" applyFill="1" applyBorder="1" applyAlignment="1" applyProtection="1">
      <alignment horizontal="left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right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left" vertical="center"/>
      <protection locked="0"/>
    </xf>
    <xf numFmtId="0" fontId="1" fillId="5" borderId="2" xfId="0" applyFont="1" applyFill="1" applyBorder="1" applyAlignment="1" applyProtection="1">
      <alignment horizontal="center" vertical="center"/>
      <protection locked="0"/>
    </xf>
    <xf numFmtId="2" fontId="1" fillId="5" borderId="1" xfId="0" applyNumberFormat="1" applyFont="1" applyFill="1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 applyProtection="1">
      <alignment horizontal="left" vertical="center"/>
      <protection locked="0"/>
    </xf>
    <xf numFmtId="0" fontId="1" fillId="6" borderId="3" xfId="0" applyFont="1" applyFill="1" applyBorder="1" applyAlignment="1" applyProtection="1">
      <alignment horizontal="left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2" fontId="1" fillId="6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left" vertical="center"/>
      <protection locked="0"/>
    </xf>
    <xf numFmtId="0" fontId="4" fillId="6" borderId="3" xfId="0" applyFont="1" applyFill="1" applyBorder="1" applyAlignment="1" applyProtection="1">
      <alignment horizontal="left" vertical="center"/>
      <protection locked="0"/>
    </xf>
    <xf numFmtId="0" fontId="4" fillId="6" borderId="2" xfId="0" applyFont="1" applyFill="1" applyBorder="1" applyAlignment="1" applyProtection="1">
      <alignment horizontal="left" vertical="center"/>
      <protection locked="0"/>
    </xf>
    <xf numFmtId="2" fontId="6" fillId="4" borderId="9" xfId="0" applyNumberFormat="1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49" fontId="9" fillId="5" borderId="4" xfId="0" applyNumberFormat="1" applyFont="1" applyFill="1" applyBorder="1" applyAlignment="1" applyProtection="1">
      <alignment horizontal="center" vertical="center"/>
      <protection locked="0"/>
    </xf>
    <xf numFmtId="49" fontId="9" fillId="6" borderId="4" xfId="0" applyNumberFormat="1" applyFont="1" applyFill="1" applyBorder="1" applyAlignment="1" applyProtection="1">
      <alignment horizontal="center" vertical="center"/>
      <protection locked="0"/>
    </xf>
    <xf numFmtId="49" fontId="6" fillId="6" borderId="4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2" fontId="0" fillId="7" borderId="10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6" fillId="8" borderId="9" xfId="0" applyFont="1" applyFill="1" applyBorder="1" applyAlignment="1" applyProtection="1">
      <alignment horizontal="center" vertical="center" wrapText="1"/>
      <protection locked="0"/>
    </xf>
    <xf numFmtId="0" fontId="6" fillId="9" borderId="4" xfId="0" applyFont="1" applyFill="1" applyBorder="1" applyAlignment="1" applyProtection="1">
      <alignment horizontal="center" vertical="center"/>
      <protection locked="0"/>
    </xf>
    <xf numFmtId="0" fontId="1" fillId="9" borderId="3" xfId="0" applyFont="1" applyFill="1" applyBorder="1" applyAlignment="1" applyProtection="1">
      <alignment horizontal="left" vertical="center"/>
      <protection locked="0"/>
    </xf>
    <xf numFmtId="0" fontId="1" fillId="9" borderId="2" xfId="0" applyFont="1" applyFill="1" applyBorder="1" applyAlignment="1" applyProtection="1">
      <alignment horizontal="left" vertical="center"/>
      <protection locked="0"/>
    </xf>
    <xf numFmtId="0" fontId="6" fillId="9" borderId="2" xfId="0" applyFont="1" applyFill="1" applyBorder="1" applyAlignment="1" applyProtection="1">
      <alignment horizontal="left" vertical="center"/>
      <protection locked="0"/>
    </xf>
    <xf numFmtId="0" fontId="7" fillId="9" borderId="2" xfId="1" applyFont="1" applyFill="1" applyBorder="1" applyAlignment="1" applyProtection="1">
      <alignment vertical="center" wrapText="1"/>
    </xf>
    <xf numFmtId="0" fontId="1" fillId="9" borderId="2" xfId="0" applyFont="1" applyFill="1" applyBorder="1" applyAlignment="1" applyProtection="1">
      <alignment horizontal="center" vertical="center"/>
      <protection locked="0"/>
    </xf>
    <xf numFmtId="2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2" xfId="1" applyFont="1" applyBorder="1" applyAlignment="1" applyProtection="1">
      <alignment vertical="center" wrapText="1"/>
    </xf>
    <xf numFmtId="0" fontId="2" fillId="5" borderId="2" xfId="1" applyFill="1" applyBorder="1" applyAlignment="1" applyProtection="1">
      <alignment vertical="center" wrapText="1"/>
    </xf>
    <xf numFmtId="0" fontId="2" fillId="5" borderId="2" xfId="1" applyFill="1" applyBorder="1" applyAlignment="1" applyProtection="1"/>
    <xf numFmtId="49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0" borderId="6" xfId="0" applyNumberFormat="1" applyFont="1" applyFill="1" applyBorder="1" applyAlignment="1" applyProtection="1">
      <alignment horizontal="left" vertical="center"/>
      <protection locked="0"/>
    </xf>
    <xf numFmtId="0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9" borderId="2" xfId="0" applyNumberFormat="1" applyFont="1" applyFill="1" applyBorder="1" applyAlignment="1" applyProtection="1">
      <alignment horizontal="left" vertical="center"/>
      <protection locked="0"/>
    </xf>
    <xf numFmtId="0" fontId="6" fillId="5" borderId="2" xfId="0" applyNumberFormat="1" applyFont="1" applyFill="1" applyBorder="1" applyAlignment="1" applyProtection="1">
      <alignment horizontal="left" vertical="center"/>
      <protection locked="0"/>
    </xf>
    <xf numFmtId="0" fontId="6" fillId="6" borderId="2" xfId="0" applyNumberFormat="1" applyFont="1" applyFill="1" applyBorder="1" applyAlignment="1" applyProtection="1">
      <alignment horizontal="left" vertical="center"/>
      <protection locked="0"/>
    </xf>
    <xf numFmtId="0" fontId="4" fillId="6" borderId="2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Alignment="1">
      <alignment horizontal="left"/>
    </xf>
    <xf numFmtId="0" fontId="0" fillId="0" borderId="13" xfId="0" applyNumberFormat="1" applyBorder="1" applyAlignment="1">
      <alignment horizontal="left"/>
    </xf>
    <xf numFmtId="0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16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1" xfId="0" applyBorder="1" applyAlignment="1">
      <alignment horizontal="center"/>
    </xf>
    <xf numFmtId="0" fontId="8" fillId="10" borderId="17" xfId="0" applyFont="1" applyFill="1" applyBorder="1" applyAlignment="1">
      <alignment horizontal="center"/>
    </xf>
    <xf numFmtId="0" fontId="0" fillId="10" borderId="18" xfId="0" applyFill="1" applyBorder="1"/>
    <xf numFmtId="0" fontId="0" fillId="10" borderId="19" xfId="0" applyFill="1" applyBorder="1"/>
    <xf numFmtId="0" fontId="0" fillId="10" borderId="15" xfId="0" applyFill="1" applyBorder="1"/>
    <xf numFmtId="0" fontId="0" fillId="10" borderId="14" xfId="0" applyFill="1" applyBorder="1"/>
    <xf numFmtId="0" fontId="0" fillId="10" borderId="20" xfId="0" applyFill="1" applyBorder="1"/>
    <xf numFmtId="0" fontId="0" fillId="10" borderId="21" xfId="0" applyFill="1" applyBorder="1"/>
    <xf numFmtId="0" fontId="11" fillId="0" borderId="0" xfId="0" applyFont="1" applyAlignment="1">
      <alignment horizontal="right"/>
    </xf>
    <xf numFmtId="164" fontId="11" fillId="0" borderId="0" xfId="0" applyNumberFormat="1" applyFont="1"/>
  </cellXfs>
  <cellStyles count="4">
    <cellStyle name="Hyperlink" xfId="1" builtinId="8"/>
    <cellStyle name="Standaard" xfId="0" builtinId="0"/>
    <cellStyle name="Standaard 2" xfId="2"/>
    <cellStyle name="Standaard 3" xfId="3"/>
  </cellStyles>
  <dxfs count="0"/>
  <tableStyles count="0" defaultTableStyle="TableStyleMedium2" defaultPivotStyle="PivotStyleLight16"/>
  <colors>
    <mruColors>
      <color rgb="FF0000FF"/>
      <color rgb="FFCCFFCC"/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com/be/nl/draadweerstand-axiaal-5-w-0-5-ohm-10-arc-acs5s-r50-k-p233146.html?&amp;trstct=pos_7" TargetMode="External"/><Relationship Id="rId21" Type="http://schemas.openxmlformats.org/officeDocument/2006/relationships/hyperlink" Target="https://www.reichelt.com/be/nl/visaton-lr-spoel-6-8-mh-vis-sp-3610-p22548.html?&amp;trstct=pol_12" TargetMode="External"/><Relationship Id="rId42" Type="http://schemas.openxmlformats.org/officeDocument/2006/relationships/hyperlink" Target="https://www.reichelt.com/be/nl/visaton-sp-spoel-0-82-mh-1-0-mm-vis-sp-5013-p40659.html?&amp;trstct=pol_13" TargetMode="External"/><Relationship Id="rId47" Type="http://schemas.openxmlformats.org/officeDocument/2006/relationships/hyperlink" Target="https://www.reichelt.com/be/nl/visaton-sp-spoel-2-2-mh-1-3-mm-vis-sp-5032-p56120.html?&amp;trstct=pol_2" TargetMode="External"/><Relationship Id="rId63" Type="http://schemas.openxmlformats.org/officeDocument/2006/relationships/hyperlink" Target="https://www.reichelt.com/be/nl/visaton-keramische-weerstand-vis-10w-22-p943.html?&amp;trstct=pol_1" TargetMode="External"/><Relationship Id="rId68" Type="http://schemas.openxmlformats.org/officeDocument/2006/relationships/hyperlink" Target="https://www.reichelt.com/be/nl/9watt-draadweerstand-serie-214-8-2-7-ohm-9w-axial-2-7-p3671.html?&amp;trstct=pos_11" TargetMode="External"/><Relationship Id="rId84" Type="http://schemas.openxmlformats.org/officeDocument/2006/relationships/hyperlink" Target="https://www.reichelt.com/be/nl/visaton-mkp-condensator-10-f-250v-vis-folie-5231-p36016.html?&amp;trstct=pol_7" TargetMode="External"/><Relationship Id="rId89" Type="http://schemas.openxmlformats.org/officeDocument/2006/relationships/hyperlink" Target="https://www.reichelt.com/be/nl/filmcondensator-2-2-f-250v-rm22-5-mkp4-250-2-2-p172985.html?&amp;trstct=pos_22" TargetMode="External"/><Relationship Id="rId112" Type="http://schemas.openxmlformats.org/officeDocument/2006/relationships/hyperlink" Target="https://www.reichelt.com/be/nl/draadweerstand-axiaal-5-w-0-15-ohm-10-arc-acs5s-r15-p233141.html?&amp;trstct=pos_9" TargetMode="External"/><Relationship Id="rId133" Type="http://schemas.openxmlformats.org/officeDocument/2006/relationships/hyperlink" Target="https://www.reichelt.com/be/nl/draadweerstand-axiaal-10-w-15-ohm-5-arc-acs10s-15r-p233082.html?&amp;trstct=pos_4" TargetMode="External"/><Relationship Id="rId138" Type="http://schemas.openxmlformats.org/officeDocument/2006/relationships/hyperlink" Target="https://www.reichelt.com/be/nl/audiofrequentie-elco-axiaal-2-2-f-63volt-ton-2-2-63-p21646.html?&amp;trstct=pos_0" TargetMode="External"/><Relationship Id="rId154" Type="http://schemas.openxmlformats.org/officeDocument/2006/relationships/hyperlink" Target="https://www.reichelt.com/be/nl/draadweerstand-axiaal-5-w-12-ohm-5-arc-acs5s-12r-p233099.html?&amp;trstct=pos_0" TargetMode="External"/><Relationship Id="rId159" Type="http://schemas.openxmlformats.org/officeDocument/2006/relationships/hyperlink" Target="https://www.reichelt.com/be/nl/draadweerstand-axiaal-5-w-1-8-ohm-5-arc-acs5s-1r8-p233112.html?r=1" TargetMode="External"/><Relationship Id="rId175" Type="http://schemas.openxmlformats.org/officeDocument/2006/relationships/hyperlink" Target="https://www.reichelt.com/be/nl/draadweerstand-axiaal-5-w-220-ohm-5-arc-acs5s-220r-p233113.html?&amp;trstct=pos_3" TargetMode="External"/><Relationship Id="rId170" Type="http://schemas.openxmlformats.org/officeDocument/2006/relationships/hyperlink" Target="https://www.reichelt.com/be/nl/waveguide-150-x-220-mm-vis-5175-p204685.html?&amp;trstct=pos_1" TargetMode="External"/><Relationship Id="rId191" Type="http://schemas.openxmlformats.org/officeDocument/2006/relationships/hyperlink" Target="https://www.visaton.de/index.php/de/produkte/zubehoer/frequenzweichenbauteile/elko-rau" TargetMode="External"/><Relationship Id="rId196" Type="http://schemas.openxmlformats.org/officeDocument/2006/relationships/hyperlink" Target="https://www.reichelt.com/be/nl/visaton-hifi-woofer-20cm-vis-w-200s-4-p22575.html?r=1" TargetMode="External"/><Relationship Id="rId16" Type="http://schemas.openxmlformats.org/officeDocument/2006/relationships/hyperlink" Target="https://www.reichelt.com/be/nl/visaton-fc-spoel-10-mh-vis-sp-3708-p22539.html?&amp;trstct=pol_13" TargetMode="External"/><Relationship Id="rId107" Type="http://schemas.openxmlformats.org/officeDocument/2006/relationships/hyperlink" Target="https://www.reichelt.com/be/nl/visaton-toonfrequentie-elco-ruw-220-f-63-vdc-vis-elko-5392-p69103.html?&amp;trstct=pol_5" TargetMode="External"/><Relationship Id="rId11" Type="http://schemas.openxmlformats.org/officeDocument/2006/relationships/hyperlink" Target="https://www.reichelt.com/be/nl/visaton-basreflexbuis-vis-br-19-24-p22374.html?&amp;trstct=pol_11" TargetMode="External"/><Relationship Id="rId32" Type="http://schemas.openxmlformats.org/officeDocument/2006/relationships/hyperlink" Target="https://www.reichelt.com/be/nl/visaton-sp-spoel-0-33-mh-0-6-mm-vis-sp-4995-p33725.html?&amp;trstct=pol_3" TargetMode="External"/><Relationship Id="rId37" Type="http://schemas.openxmlformats.org/officeDocument/2006/relationships/hyperlink" Target="https://www.reichelt.com/be/nl/visaton-sp-spoel-1-5-mh-0-6-mm-vis-sp-4989-p33629.html?&amp;trstct=pol_8" TargetMode="External"/><Relationship Id="rId53" Type="http://schemas.openxmlformats.org/officeDocument/2006/relationships/hyperlink" Target="https://www.reichelt.com/be/nl/visaton-mox-weerstand-6-8-ohm-vis-mox-10w-6-8-p87440.html?&amp;trstct=pol_7" TargetMode="External"/><Relationship Id="rId58" Type="http://schemas.openxmlformats.org/officeDocument/2006/relationships/hyperlink" Target="https://www.reichelt.com/be/nl/visaton-keramische-weerstand-vis-10w-1-5-p25516.html?&amp;trstct=pol_4" TargetMode="External"/><Relationship Id="rId74" Type="http://schemas.openxmlformats.org/officeDocument/2006/relationships/hyperlink" Target="https://www.reichelt.com/be/nl/9watt-draadweerstand-serie-214-8-6-8-ohm-9w-axial-6-8-p3691.html?&amp;trstct=pos_8" TargetMode="External"/><Relationship Id="rId79" Type="http://schemas.openxmlformats.org/officeDocument/2006/relationships/hyperlink" Target="https://www.reichelt.com/be/nl/visaton-mkp-condensator-2-2-f-250v-vis-folie-5223-p38026.html?&amp;trstct=pol_2" TargetMode="External"/><Relationship Id="rId102" Type="http://schemas.openxmlformats.org/officeDocument/2006/relationships/hyperlink" Target="https://www.reichelt.com/be/nl/visaton-toonfrequentie-elco-ruw-47-0-f-63-vdc-vis-elko-5382-p56118.html?&amp;trstct=pol_1" TargetMode="External"/><Relationship Id="rId123" Type="http://schemas.openxmlformats.org/officeDocument/2006/relationships/hyperlink" Target="https://www.reichelt.com/be/nl/draadweerstand-axiaal-5-w-27-ohm-5-arc-acs5s-27r-p233117.html?&amp;trstct=pos_4" TargetMode="External"/><Relationship Id="rId128" Type="http://schemas.openxmlformats.org/officeDocument/2006/relationships/hyperlink" Target="https://www.reichelt.com/be/nl/draadweerstand-axiaal-5-w-68-ohm-5-arc-acs5s-68r-p233134.html?&amp;trstct=pos_9" TargetMode="External"/><Relationship Id="rId144" Type="http://schemas.openxmlformats.org/officeDocument/2006/relationships/hyperlink" Target="https://www.reichelt.com/be/nl/audiofrequentie-elco-axiaal-33-f-100volt-ton-33-100-p21651.html?&amp;trstct=pos_6" TargetMode="External"/><Relationship Id="rId149" Type="http://schemas.openxmlformats.org/officeDocument/2006/relationships/hyperlink" Target="https://www.reichelt.com/be/nl/draadweerstand-axiaal-10-w-47-ohm-5-arc-acs10s-47r-p233092.html?&amp;trstct=pos_5" TargetMode="External"/><Relationship Id="rId5" Type="http://schemas.openxmlformats.org/officeDocument/2006/relationships/hyperlink" Target="https://www.reichelt.com/be/nl/visaton-basreflexbuis-vis-br-15-34-p22373.html?r=1" TargetMode="External"/><Relationship Id="rId90" Type="http://schemas.openxmlformats.org/officeDocument/2006/relationships/hyperlink" Target="https://www.reichelt.com/be/nl/filmcondensator-3-3-f-250v-rm27-5-mkp4-250-3-3-p172987.html?&amp;trstct=pos_23" TargetMode="External"/><Relationship Id="rId95" Type="http://schemas.openxmlformats.org/officeDocument/2006/relationships/hyperlink" Target="https://www.reichelt.com/be/nl/filmcondensator-150nf-100v-rm5-mkp2-100-150n-p172721.html?&amp;trstct=pos_6" TargetMode="External"/><Relationship Id="rId160" Type="http://schemas.openxmlformats.org/officeDocument/2006/relationships/hyperlink" Target="https://www.reichelt.com/be/nl/draadweerstand-axiaal-5-w-1-2-ohm-5-arc-acs5s-1r2-p233110.html?r=1" TargetMode="External"/><Relationship Id="rId165" Type="http://schemas.openxmlformats.org/officeDocument/2006/relationships/hyperlink" Target="https://www.reichelt.com/be/nl/visaton-basreflexbuis-vis-br-25-50-p28203.html?&amp;trstct=pos_0" TargetMode="External"/><Relationship Id="rId181" Type="http://schemas.openxmlformats.org/officeDocument/2006/relationships/hyperlink" Target="https://www.reichelt.com/be/nl/audiofrequentie-elco-axiaal-3-3-f-100volt-ton-3-3-100-p21649.html?&amp;trstct=pos_0" TargetMode="External"/><Relationship Id="rId186" Type="http://schemas.openxmlformats.org/officeDocument/2006/relationships/hyperlink" Target="https://www.reichelt.com/be/nl/audiofrequentie-elco-axiaal-6-8-f-100volt-ton-6-8-100-p21657.html?&amp;trstct=pos_2" TargetMode="External"/><Relationship Id="rId22" Type="http://schemas.openxmlformats.org/officeDocument/2006/relationships/hyperlink" Target="https://www.reichelt.com/be/nl/visaton-kn-spoel-3-3mh-vis-sp-3806-p117946.html?&amp;trstct=pol_6" TargetMode="External"/><Relationship Id="rId27" Type="http://schemas.openxmlformats.org/officeDocument/2006/relationships/hyperlink" Target="https://www.reichelt.com/be/nl/visaton-kn-spoel-22-0mh-vis-sp-3816-p58372.html?&amp;trstct=pol_2" TargetMode="External"/><Relationship Id="rId43" Type="http://schemas.openxmlformats.org/officeDocument/2006/relationships/hyperlink" Target="https://www.reichelt.com/be/nl/visaton-sp-spoel-1-0-mh-1-0-mm-vis-sp-5014-p33658.html?&amp;trstct=pol_14" TargetMode="External"/><Relationship Id="rId48" Type="http://schemas.openxmlformats.org/officeDocument/2006/relationships/hyperlink" Target="https://www.reichelt.com/be/nl/visaton-mox-weerstand-vis-mox-10w-1-0-p40661.html?&amp;trstct=pol_14" TargetMode="External"/><Relationship Id="rId64" Type="http://schemas.openxmlformats.org/officeDocument/2006/relationships/hyperlink" Target="https://www.reichelt.com/be/nl/9watt-draadweerstand-serie-214-8-1-0-ohm-9w-axial-1-0-p3657.html?&amp;trstct=pos_0" TargetMode="External"/><Relationship Id="rId69" Type="http://schemas.openxmlformats.org/officeDocument/2006/relationships/hyperlink" Target="https://www.reichelt.com/be/nl/9watt-draadweerstand-serie-214-8-3-3-ohm-9w-axial-3-3-p3676.html?&amp;trstct=pos_4" TargetMode="External"/><Relationship Id="rId113" Type="http://schemas.openxmlformats.org/officeDocument/2006/relationships/hyperlink" Target="https://www.reichelt.com/be/nl/draadweerstand-axiaal-5-w-0-2-ohm-10-arc-acs5s-r20-k-p233142.html?&amp;trstct=pos_2" TargetMode="External"/><Relationship Id="rId118" Type="http://schemas.openxmlformats.org/officeDocument/2006/relationships/hyperlink" Target="https://www.reichelt.com/be/nl/draadweerstand-axiaal-5-w-1-5-ohm-5-arc-acs5s-1r5-p233111.html?r=1" TargetMode="External"/><Relationship Id="rId134" Type="http://schemas.openxmlformats.org/officeDocument/2006/relationships/hyperlink" Target="https://www.reichelt.com/be/nl/draadweerstand-axiaal-10-w-100-ohm-5-arc-acs10s-100r-p233077.html?&amp;trstct=pos_0" TargetMode="External"/><Relationship Id="rId139" Type="http://schemas.openxmlformats.org/officeDocument/2006/relationships/hyperlink" Target="https://www.reichelt.com/be/nl/audiofrequentie-elco-axiaal-3-3-f-63volt-ton-3-3-63-p21650.html?&amp;trstct=pos_1" TargetMode="External"/><Relationship Id="rId80" Type="http://schemas.openxmlformats.org/officeDocument/2006/relationships/hyperlink" Target="https://www.reichelt.com/be/nl/visaton-mkp-condensator-3-3-f-250v-vis-folie-5225-p34612.html?&amp;trstct=pol_3" TargetMode="External"/><Relationship Id="rId85" Type="http://schemas.openxmlformats.org/officeDocument/2006/relationships/hyperlink" Target="https://www.reichelt.com/be/nl/visaton-mkp-condensator-15-f-250v-vis-folie-5232-p34610.html?&amp;trstct=pol_8" TargetMode="External"/><Relationship Id="rId150" Type="http://schemas.openxmlformats.org/officeDocument/2006/relationships/hyperlink" Target="https://www.reichelt.com/be/nl/draadweerstand-axiaal-10-w-4-7-ohm-5-arc-acs10s-4r7-p233093.html?&amp;trstct=pos_6" TargetMode="External"/><Relationship Id="rId155" Type="http://schemas.openxmlformats.org/officeDocument/2006/relationships/hyperlink" Target="https://www.reichelt.com/be/nl/draadweerstand-axiaal-5-w-4-7-ohm-5-arc-acs5s-4r7-p233129.html?&amp;trstct=pos_2" TargetMode="External"/><Relationship Id="rId171" Type="http://schemas.openxmlformats.org/officeDocument/2006/relationships/hyperlink" Target="https://www.reichelt.com/be/nl/visaton-woofer-20cm-vis-al-200-p42390.html?r=1" TargetMode="External"/><Relationship Id="rId176" Type="http://schemas.openxmlformats.org/officeDocument/2006/relationships/hyperlink" Target="https://www.reichelt.com/be/nl/audiofrequentie-elco-axiaal-1-0-f-100volt-ton-1-0-100-p175671.html?r=1" TargetMode="External"/><Relationship Id="rId192" Type="http://schemas.openxmlformats.org/officeDocument/2006/relationships/hyperlink" Target="https://www.visaton.de/index.php/de/produkte/zubehoer/frequenzweichenbauteile/lr-spulen" TargetMode="External"/><Relationship Id="rId197" Type="http://schemas.openxmlformats.org/officeDocument/2006/relationships/hyperlink" Target="https://www.reichelt.com/be/nl/hogetonen-tweeter-25-mm-140-w-vis-1191-p204615.html?&amp;trstct=pol_3&amp;nbc=1" TargetMode="External"/><Relationship Id="rId12" Type="http://schemas.openxmlformats.org/officeDocument/2006/relationships/hyperlink" Target="https://www.reichelt.com/be/nl/visaton-fc-spoel-3-3-mh-vis-sp-3698-p49839.html?&amp;trstct=pol_7" TargetMode="External"/><Relationship Id="rId17" Type="http://schemas.openxmlformats.org/officeDocument/2006/relationships/hyperlink" Target="https://www.reichelt.com/be/nl/visaton-lr-spoel-1-5-mh-vis-sp-3601-p83366.html?&amp;trstct=pol_14" TargetMode="External"/><Relationship Id="rId33" Type="http://schemas.openxmlformats.org/officeDocument/2006/relationships/hyperlink" Target="https://www.reichelt.com/be/nl/visaton-sp-spoel-0-47-mh-0-6-mm-vis-sp-4993-p33726.html?&amp;trstct=pol_4" TargetMode="External"/><Relationship Id="rId38" Type="http://schemas.openxmlformats.org/officeDocument/2006/relationships/hyperlink" Target="https://www.reichelt.com/be/nl/visaton-sp-spoel-2-2-mh-0-6-mm-vis-sp-4992-p997.html?&amp;trstct=pol_9" TargetMode="External"/><Relationship Id="rId59" Type="http://schemas.openxmlformats.org/officeDocument/2006/relationships/hyperlink" Target="https://www.reichelt.com/be/nl/visaton-keramische-weerstand-vis-10w-3-3-p944.html?&amp;trstct=pol_2" TargetMode="External"/><Relationship Id="rId103" Type="http://schemas.openxmlformats.org/officeDocument/2006/relationships/hyperlink" Target="https://www.reichelt.com/be/nl/visaton-toonfrequentie-elco-ruw-68-f-63-vdc-vis-elko-5384-p58371.html?&amp;trstct=pol_2" TargetMode="External"/><Relationship Id="rId108" Type="http://schemas.openxmlformats.org/officeDocument/2006/relationships/hyperlink" Target="https://www.reichelt.com/be/nl/visaton-toonfrequentie-elco-ruw-330-f-63-vdc-vis-elko-5394-p33488.html?&amp;trstct=pol_7" TargetMode="External"/><Relationship Id="rId124" Type="http://schemas.openxmlformats.org/officeDocument/2006/relationships/hyperlink" Target="https://www.reichelt.com/be/nl/draadweerstand-axiaal-5-w-33-ohm-5-arc-acs5s-33r-p233122.html?&amp;trstct=pos_5" TargetMode="External"/><Relationship Id="rId129" Type="http://schemas.openxmlformats.org/officeDocument/2006/relationships/hyperlink" Target="https://www.reichelt.com/be/nl/draadweerstand-axiaal-5-w-82-ohm-5-arc-acs5s-82r-p233137.html?&amp;trstct=pos_10" TargetMode="External"/><Relationship Id="rId54" Type="http://schemas.openxmlformats.org/officeDocument/2006/relationships/hyperlink" Target="https://www.reichelt.com/be/nl/visaton-mox-weerstand-8-2-ohm-vis-mox-10w-8-2-p36457.html?&amp;trstct=pol_10" TargetMode="External"/><Relationship Id="rId70" Type="http://schemas.openxmlformats.org/officeDocument/2006/relationships/hyperlink" Target="https://www.reichelt.com/be/nl/9watt-draadweerstand-serie-214-8-3-9-ohm-9w-axial-3-9-p3677.html?&amp;trstct=pos_5" TargetMode="External"/><Relationship Id="rId75" Type="http://schemas.openxmlformats.org/officeDocument/2006/relationships/hyperlink" Target="https://www.reichelt.com/be/nl/9watt-draadweerstand-serie-214-8-8-2-ohm-9w-axial-8-2-p3694.html?&amp;trstct=pos_9" TargetMode="External"/><Relationship Id="rId91" Type="http://schemas.openxmlformats.org/officeDocument/2006/relationships/hyperlink" Target="https://www.reichelt.com/be/nl/filmcondensator-4-7-f-250v-rm27-5-mkp4-250-4-7-p172988.html?&amp;trstct=pos_24" TargetMode="External"/><Relationship Id="rId96" Type="http://schemas.openxmlformats.org/officeDocument/2006/relationships/hyperlink" Target="https://www.reichelt.com/be/nl/filmcondensator-220nf-100v-rm5-mkp2-100-220n-p172722.html?&amp;trstct=pos_8" TargetMode="External"/><Relationship Id="rId140" Type="http://schemas.openxmlformats.org/officeDocument/2006/relationships/hyperlink" Target="https://www.reichelt.com/be/nl/audiofrequentie-elco-axiaal-4-7-f-63volt-ton-4-7-63-p21654.html?&amp;trstct=pos_2" TargetMode="External"/><Relationship Id="rId145" Type="http://schemas.openxmlformats.org/officeDocument/2006/relationships/hyperlink" Target="https://www.reichelt.com/be/nl/audiofrequentie-elco-axiaal-47-f-100volt-ton-47-100-p21655.html?&amp;trstct=pos_9" TargetMode="External"/><Relationship Id="rId161" Type="http://schemas.openxmlformats.org/officeDocument/2006/relationships/hyperlink" Target="https://www.reichelt.com/be/nl/draadweerstand-axiaal-5-w-0-8-ohm-10-arc-acs5s-r80-k-p233148.html?&amp;trstct=pos_6" TargetMode="External"/><Relationship Id="rId166" Type="http://schemas.openxmlformats.org/officeDocument/2006/relationships/hyperlink" Target="https://www.reichelt.com/be/nl/visaton-houtschroeven-4-0x20mm-vis-schr-4x20-p22516.html?&amp;trstct=pol_3" TargetMode="External"/><Relationship Id="rId182" Type="http://schemas.openxmlformats.org/officeDocument/2006/relationships/hyperlink" Target="https://www.reichelt.com/be/nl/audiofrequentie-elco-axiaal-2-2-f-100volt-ton-2-2-100-p21645.html?&amp;trstct=pos_1" TargetMode="External"/><Relationship Id="rId187" Type="http://schemas.openxmlformats.org/officeDocument/2006/relationships/hyperlink" Target="https://www.visaton.de/index.php/de/produkte/zubehoer/frequenzweichenbauteile/mkt-kondensatoren-0" TargetMode="External"/><Relationship Id="rId1" Type="http://schemas.openxmlformats.org/officeDocument/2006/relationships/hyperlink" Target="https://www.reichelt.com/be/nl/visaton-luidspreker-aansluiting-vis-pt-57ng-p22500.html?&amp;trstct=pol_1" TargetMode="External"/><Relationship Id="rId6" Type="http://schemas.openxmlformats.org/officeDocument/2006/relationships/hyperlink" Target="https://www.reichelt.com/be/nl/visaton-houtschroeven-3-5x19mm-vis-schr-3-5x19-p986.html?&amp;trstct=pol_8" TargetMode="External"/><Relationship Id="rId23" Type="http://schemas.openxmlformats.org/officeDocument/2006/relationships/hyperlink" Target="https://www.reichelt.com/be/nl/visaton-kn-spoel-4-7mh-vis-sp-3808-p34934.html?&amp;trstct=pol_0" TargetMode="External"/><Relationship Id="rId28" Type="http://schemas.openxmlformats.org/officeDocument/2006/relationships/hyperlink" Target="https://www.reichelt.com/be/nl/visaton-kn-spoel-27-0mh-vis-sp-3818-p56811.html?&amp;trstct=pol_4" TargetMode="External"/><Relationship Id="rId49" Type="http://schemas.openxmlformats.org/officeDocument/2006/relationships/hyperlink" Target="https://www.reichelt.com/be/nl/visaton-mox-weerstand-vis-mox-10w-1-5-p63669.html?&amp;trstct=pol_13" TargetMode="External"/><Relationship Id="rId114" Type="http://schemas.openxmlformats.org/officeDocument/2006/relationships/hyperlink" Target="https://www.reichelt.com/be/nl/draadweerstand-axiaal-5-w-0-22-ohm-10-arc-acs5s-r22-k-p233143.html?&amp;trstct=pos_3" TargetMode="External"/><Relationship Id="rId119" Type="http://schemas.openxmlformats.org/officeDocument/2006/relationships/hyperlink" Target="https://www.reichelt.com/be/nl/draadweerstand-axiaal-5-w-5-6-ohm-5-arc-acs5s-5r6-p233132.html?&amp;trstct=pos_3" TargetMode="External"/><Relationship Id="rId44" Type="http://schemas.openxmlformats.org/officeDocument/2006/relationships/hyperlink" Target="https://www.reichelt.com/be/nl/visaton-sp-spoel-1-5-mh-1-0-mm-vis-sp-5017-p33630.html?&amp;trstct=pol_15" TargetMode="External"/><Relationship Id="rId60" Type="http://schemas.openxmlformats.org/officeDocument/2006/relationships/hyperlink" Target="https://www.reichelt.com/be/nl/visaton-keramische-weerstand-vis-10w-4-7-p33612.html?&amp;trstct=pol_5" TargetMode="External"/><Relationship Id="rId65" Type="http://schemas.openxmlformats.org/officeDocument/2006/relationships/hyperlink" Target="https://www.reichelt.com/be/nl/9watt-draadweerstand-serie-214-8-1-5-ohm-9w-axial-1-5-p3660.html?&amp;trstct=pos_1" TargetMode="External"/><Relationship Id="rId81" Type="http://schemas.openxmlformats.org/officeDocument/2006/relationships/hyperlink" Target="https://www.reichelt.com/be/nl/visaton-mkp-condensator-4-7-f-250v-vis-folie-5227-p35896.html?&amp;trstct=pol_4" TargetMode="External"/><Relationship Id="rId86" Type="http://schemas.openxmlformats.org/officeDocument/2006/relationships/hyperlink" Target="https://www.reichelt.com/be/nl/visaton-mkp-condensator-22-f-250v-vis-folie-5233-p36323.html?&amp;trstct=pol_9" TargetMode="External"/><Relationship Id="rId130" Type="http://schemas.openxmlformats.org/officeDocument/2006/relationships/hyperlink" Target="https://www.reichelt.com/be/nl/draadweerstand-axiaal-5-w-100-ohm-5-arc-acs5s-100r-p233094.html?&amp;trstct=pos_11" TargetMode="External"/><Relationship Id="rId135" Type="http://schemas.openxmlformats.org/officeDocument/2006/relationships/hyperlink" Target="https://www.reichelt.com/be/nl/5watt-draadweerstand-serie-208-8-1-0-ohm-5w-axial-1-0-p2587.html?&amp;trstct=pol_0" TargetMode="External"/><Relationship Id="rId151" Type="http://schemas.openxmlformats.org/officeDocument/2006/relationships/hyperlink" Target="https://www.reichelt.com/be/nl/draadweerstand-axiaal-5-w-22-ohm-5-arc-acs5s-22r-p233115.html?&amp;trstct=pos_3" TargetMode="External"/><Relationship Id="rId156" Type="http://schemas.openxmlformats.org/officeDocument/2006/relationships/hyperlink" Target="https://www.reichelt.com/be/nl/draadweerstand-axiaal-5-w-3-3-ohm-5-arc-acs5s-3r3-p233125.html?&amp;trstct=pos_1" TargetMode="External"/><Relationship Id="rId177" Type="http://schemas.openxmlformats.org/officeDocument/2006/relationships/hyperlink" Target="https://www.reichelt.com/be/nl/audiofrequentie-elco-axiaal-22-f-100volt-ton-22-100-p21647.html?&amp;trstct=pos_5" TargetMode="External"/><Relationship Id="rId198" Type="http://schemas.openxmlformats.org/officeDocument/2006/relationships/printerSettings" Target="../printerSettings/printerSettings1.bin"/><Relationship Id="rId172" Type="http://schemas.openxmlformats.org/officeDocument/2006/relationships/hyperlink" Target="https://www.reichelt.com/be/nl/draadweerstand-axiaal-5-w-120-ohm-5-arc-acs5s-120r-p233097.html?&amp;trstct=pos_2" TargetMode="External"/><Relationship Id="rId193" Type="http://schemas.openxmlformats.org/officeDocument/2006/relationships/hyperlink" Target="https://www.visaton.de/index.php/de/produkte/zubehoer/frequenzweichenbauteile/fc-spulen" TargetMode="External"/><Relationship Id="rId13" Type="http://schemas.openxmlformats.org/officeDocument/2006/relationships/hyperlink" Target="https://www.reichelt.com/be/nl/visaton-fc-spoel-4-7-mh-vis-sp-3702-p22541.html?&amp;trstct=pol_9" TargetMode="External"/><Relationship Id="rId18" Type="http://schemas.openxmlformats.org/officeDocument/2006/relationships/hyperlink" Target="https://www.reichelt.com/be/nl/visaton-lr-spoel-3-3-mh-vis-sp-3605-p103963.html?&amp;trstct=pol_6" TargetMode="External"/><Relationship Id="rId39" Type="http://schemas.openxmlformats.org/officeDocument/2006/relationships/hyperlink" Target="https://www.reichelt.com/be/nl/visaton-sp-spoel-3-3-mh-0-6-mm-vis-sp-4985-p76129.html?&amp;trstct=pol_11" TargetMode="External"/><Relationship Id="rId109" Type="http://schemas.openxmlformats.org/officeDocument/2006/relationships/hyperlink" Target="https://www.reichelt.com/be/nl/visaton-aansluitklem-vis-st-77-p22551.html?&amp;trstct=pol_2" TargetMode="External"/><Relationship Id="rId34" Type="http://schemas.openxmlformats.org/officeDocument/2006/relationships/hyperlink" Target="https://www.reichelt.com/be/nl/visaton-sp-spoel-0-68-mh-0-6mm-vis-sp-4991-p37750.html?&amp;trstct=pol_6" TargetMode="External"/><Relationship Id="rId50" Type="http://schemas.openxmlformats.org/officeDocument/2006/relationships/hyperlink" Target="https://www.reichelt.com/be/nl/visaton-mox-weerstand-2-2-ohm-vis-mox-10w-2-2-p60756.html?&amp;trstct=pol_12" TargetMode="External"/><Relationship Id="rId55" Type="http://schemas.openxmlformats.org/officeDocument/2006/relationships/hyperlink" Target="https://www.reichelt.com/be/nl/visaton-mox-weerstand-10-ohm-vis-mox-10w-10-p33144.html?&amp;trstct=pol_15" TargetMode="External"/><Relationship Id="rId76" Type="http://schemas.openxmlformats.org/officeDocument/2006/relationships/hyperlink" Target="https://www.reichelt.com/be/nl/9watt-draadweerstand-serie-214-8-10-ohm-9w-axial-10-p3662.html?&amp;trstct=pos_3" TargetMode="External"/><Relationship Id="rId97" Type="http://schemas.openxmlformats.org/officeDocument/2006/relationships/hyperlink" Target="https://www.reichelt.com/be/nl/filmcondensator-330nf-100v-rm5-mkp2-100-330n-p172723.html?&amp;trstct=pos_9" TargetMode="External"/><Relationship Id="rId104" Type="http://schemas.openxmlformats.org/officeDocument/2006/relationships/hyperlink" Target="https://www.reichelt.com/be/nl/visaton-toonfrequentie-elco-ruw-82-0-f-63-vdc-vis-elko-5386-p56119.html?&amp;trstct=pol_3" TargetMode="External"/><Relationship Id="rId120" Type="http://schemas.openxmlformats.org/officeDocument/2006/relationships/hyperlink" Target="https://www.reichelt.com/be/nl/draadweerstand-axiaal-5-w-6-8-ohm-5-arc-acs5s-6r8-p233136.html?&amp;trstct=pos_4" TargetMode="External"/><Relationship Id="rId125" Type="http://schemas.openxmlformats.org/officeDocument/2006/relationships/hyperlink" Target="https://www.reichelt.com/be/nl/draadweerstand-axiaal-5-w-39-ohm-5-arc-acs5s-39r-p233124.html?&amp;trstct=pos_6" TargetMode="External"/><Relationship Id="rId141" Type="http://schemas.openxmlformats.org/officeDocument/2006/relationships/hyperlink" Target="https://www.reichelt.com/be/nl/audiofrequentie-elco-axiaal-6-8-f-63volt-ton-6-8-63-p21658.html?&amp;trstct=pos_3" TargetMode="External"/><Relationship Id="rId146" Type="http://schemas.openxmlformats.org/officeDocument/2006/relationships/hyperlink" Target="https://www.reichelt.com/be/nl/audiofrequentie-elco-axiaal-68-f-100volt-ton-68-100-p21659.html?&amp;trstct=pos_10" TargetMode="External"/><Relationship Id="rId167" Type="http://schemas.openxmlformats.org/officeDocument/2006/relationships/hyperlink" Target="https://www.reichelt.com/be/nl/visaton-woofer-17cm-vis-al-170-p23699.html?r=1" TargetMode="External"/><Relationship Id="rId188" Type="http://schemas.openxmlformats.org/officeDocument/2006/relationships/hyperlink" Target="https://www.visaton.de/index.php/de/produkte/zubehoer/frequenzweichenbauteile/mkt-kondensatoren-0" TargetMode="External"/><Relationship Id="rId7" Type="http://schemas.openxmlformats.org/officeDocument/2006/relationships/hyperlink" Target="https://www.reichelt.com/be/nl/visaton-afdek-middentoonluidspreker-0-8l-vis-ak-10-13-p22354.html?&amp;trstct=pol_15" TargetMode="External"/><Relationship Id="rId71" Type="http://schemas.openxmlformats.org/officeDocument/2006/relationships/hyperlink" Target="https://www.reichelt.com/be/nl/9watt-draadweerstand-serie-214-8-4-7-ohm-9w-axial-4-7-p3682.html?&amp;trstct=pos_6" TargetMode="External"/><Relationship Id="rId92" Type="http://schemas.openxmlformats.org/officeDocument/2006/relationships/hyperlink" Target="https://www.reichelt.com/be/nl/filmcondensator-6-8-f-250v-rm37-5-mkp4-250-6-8-2-p172990.html?&amp;trstct=pos_25" TargetMode="External"/><Relationship Id="rId162" Type="http://schemas.openxmlformats.org/officeDocument/2006/relationships/hyperlink" Target="https://www.reichelt.com/be/nl/draadweerstand-axiaal-5-w-0-56-ohm-10-arc-acs5s-r56-k-p233147.html?&amp;trstct=pos_5" TargetMode="External"/><Relationship Id="rId183" Type="http://schemas.openxmlformats.org/officeDocument/2006/relationships/hyperlink" Target="https://www.reichelt.com/be/nl/audiofrequentie-elco-axiaal-100-f-63volt-ton-100-63-p21642.html?&amp;trstct=pos_8" TargetMode="External"/><Relationship Id="rId2" Type="http://schemas.openxmlformats.org/officeDocument/2006/relationships/hyperlink" Target="https://www.reichelt.com/be/nl/visaton-dempingsmateriaal-polyester-vis-5070-p22415.html?&amp;trstct=pol_13" TargetMode="External"/><Relationship Id="rId29" Type="http://schemas.openxmlformats.org/officeDocument/2006/relationships/hyperlink" Target="https://www.reichelt.com/be/nl/visaton-sp-spoel-0-1-mh-0-6-mm-vis-sp-5000-p34501.html?&amp;trstct=pol_0" TargetMode="External"/><Relationship Id="rId24" Type="http://schemas.openxmlformats.org/officeDocument/2006/relationships/hyperlink" Target="https://www.reichelt.com/be/nl/visaton-kn-spoel-6-8mh-vis-sp-3810-p33724.html?&amp;trstct=pol_0" TargetMode="External"/><Relationship Id="rId40" Type="http://schemas.openxmlformats.org/officeDocument/2006/relationships/hyperlink" Target="https://www.reichelt.com/be/nl/visaton-sp-spoel-0-47-mh-1-0-mm-vis-sp-5009-p33727.html?&amp;trstct=pol_10" TargetMode="External"/><Relationship Id="rId45" Type="http://schemas.openxmlformats.org/officeDocument/2006/relationships/hyperlink" Target="https://www.reichelt.com/be/nl/visaton-sp-spoel-2-2-mh-1-0-mm-vis-sp-5020-p34254.html?&amp;trstct=pol_0" TargetMode="External"/><Relationship Id="rId66" Type="http://schemas.openxmlformats.org/officeDocument/2006/relationships/hyperlink" Target="https://www.reichelt.com/be/nl/9watt-draadweerstand-serie-214-8-1-8-ohm-9w-axial-1-8-p3661.html?&amp;trstct=pos_2" TargetMode="External"/><Relationship Id="rId87" Type="http://schemas.openxmlformats.org/officeDocument/2006/relationships/hyperlink" Target="https://www.reichelt.com/be/nl/filmcondensator-1-0-f-250v-rm22-5-mkp4-250-1-0-p172983.html?&amp;trstct=pos_20" TargetMode="External"/><Relationship Id="rId110" Type="http://schemas.openxmlformats.org/officeDocument/2006/relationships/hyperlink" Target="https://www.reichelt.com/be/nl/draadweerstand-axiaal-5-w-0-1-ohm-10-arc-acs5s-r10-k-p233139.html?&amp;trstct=pos_0" TargetMode="External"/><Relationship Id="rId115" Type="http://schemas.openxmlformats.org/officeDocument/2006/relationships/hyperlink" Target="https://www.reichelt.com/be/nl/draadweerstand-axiaal-5-w-0-33-ohm-10-arc-acs5s-r33-k-p233144.html?&amp;trstct=pos_8" TargetMode="External"/><Relationship Id="rId131" Type="http://schemas.openxmlformats.org/officeDocument/2006/relationships/hyperlink" Target="https://www.reichelt.com/be/nl/draadweerstand-axiaal-10-w-1-ohm-5-arc-acs10s-1r0-p233084.html?&amp;trstct=pos_2" TargetMode="External"/><Relationship Id="rId136" Type="http://schemas.openxmlformats.org/officeDocument/2006/relationships/hyperlink" Target="http://www.visaton.de/index.php/de/produkte/chassiszubehoer/weichenbauteile/keramikwiderstaende-10-w" TargetMode="External"/><Relationship Id="rId157" Type="http://schemas.openxmlformats.org/officeDocument/2006/relationships/hyperlink" Target="https://www.reichelt.com/be/nl/draadweerstand-axiaal-5-w-2-7-ohm-5-arc-acs5s-2r7-p233120.html?r=1" TargetMode="External"/><Relationship Id="rId178" Type="http://schemas.openxmlformats.org/officeDocument/2006/relationships/hyperlink" Target="https://www.reichelt.com/be/nl/audiofrequentie-elco-axiaal-15-f-100volt-ton-15-100-p21643.html?&amp;trstct=pos_4" TargetMode="External"/><Relationship Id="rId61" Type="http://schemas.openxmlformats.org/officeDocument/2006/relationships/hyperlink" Target="https://www.reichelt.com/be/nl/visaton-keramische-weerstand-vis-10w-6-8-p49589.html?&amp;trstct=pol_3" TargetMode="External"/><Relationship Id="rId82" Type="http://schemas.openxmlformats.org/officeDocument/2006/relationships/hyperlink" Target="https://www.reichelt.com/be/nl/visaton-mkp-condensator-6-8-f-250v-vis-folie-5229-p34611.html?&amp;trstct=pol_5" TargetMode="External"/><Relationship Id="rId152" Type="http://schemas.openxmlformats.org/officeDocument/2006/relationships/hyperlink" Target="https://www.reichelt.com/be/nl/draadweerstand-axiaal-5-w-18-ohm-5-arc-acs5s-18r-p233105.html?&amp;trstct=pos_2" TargetMode="External"/><Relationship Id="rId173" Type="http://schemas.openxmlformats.org/officeDocument/2006/relationships/hyperlink" Target="https://www.reichelt.com/be/nl/draadweerstand-axiaal-5-w-150-ohm-5-arc-acs5s-150r-p233100.html?&amp;trstct=pos_1" TargetMode="External"/><Relationship Id="rId194" Type="http://schemas.openxmlformats.org/officeDocument/2006/relationships/hyperlink" Target="https://www.reichelt.com/be/nl/visaton-low-en-midrange-speakers-10cm-vis-w-100s-8-p22567.html?r=1" TargetMode="External"/><Relationship Id="rId19" Type="http://schemas.openxmlformats.org/officeDocument/2006/relationships/hyperlink" Target="https://www.reichelt.com/be/nl/visaton-lr-spoel-3-9-mh-vis-sp-3607-p49555.html?&amp;trstct=pol_4" TargetMode="External"/><Relationship Id="rId14" Type="http://schemas.openxmlformats.org/officeDocument/2006/relationships/hyperlink" Target="https://www.reichelt.com/be/nl/visaton-fc-spoel-6-8-mh-vis-sp-3704-p40886.html?&amp;trstct=pol_8" TargetMode="External"/><Relationship Id="rId30" Type="http://schemas.openxmlformats.org/officeDocument/2006/relationships/hyperlink" Target="https://www.reichelt.com/be/nl/visaton-sp-spoel-0-15-mh-0-6-mm-vis-sp-4998-p55222.html?&amp;trstct=pol_1" TargetMode="External"/><Relationship Id="rId35" Type="http://schemas.openxmlformats.org/officeDocument/2006/relationships/hyperlink" Target="https://www.reichelt.com/be/nl/visaton-sp-spoel-0-82-mh-0-6-mm-vis-sp-4987-p36015.html?&amp;trstct=pol_7" TargetMode="External"/><Relationship Id="rId56" Type="http://schemas.openxmlformats.org/officeDocument/2006/relationships/hyperlink" Target="https://www.reichelt.com/be/nl/visaton-mox-weerstand-15-ohm-vis-mox-10w-15-p73857.html?&amp;trstct=pol_8" TargetMode="External"/><Relationship Id="rId77" Type="http://schemas.openxmlformats.org/officeDocument/2006/relationships/hyperlink" Target="https://www.reichelt.com/be/nl/visaton-mkp-condensator-1-0-f-250v-vis-folie-5219-p36324.html?&amp;trstct=pol_0" TargetMode="External"/><Relationship Id="rId100" Type="http://schemas.openxmlformats.org/officeDocument/2006/relationships/hyperlink" Target="https://www.reichelt.com/be/nl/filmcondensator-1-0-f-100v-rm5-mkp2-100-1-0-p172726.html?&amp;trstct=pos_12" TargetMode="External"/><Relationship Id="rId105" Type="http://schemas.openxmlformats.org/officeDocument/2006/relationships/hyperlink" Target="https://www.reichelt.com/be/nl/visaton-toonfrequentie-elco-ruw-100-f-63-vdc-vis-elko-5388-p962.html?&amp;trstct=pol_4" TargetMode="External"/><Relationship Id="rId126" Type="http://schemas.openxmlformats.org/officeDocument/2006/relationships/hyperlink" Target="https://www.reichelt.com/be/nl/draadweerstand-axiaal-5-w-47-ohm-5-arc-acs5s-47r-p233127.html?&amp;trstct=pos_7" TargetMode="External"/><Relationship Id="rId147" Type="http://schemas.openxmlformats.org/officeDocument/2006/relationships/hyperlink" Target="https://www.reichelt.com/be/nl/audiofrequentie-elco-axiaal-100-f-100volt-ton-100-100-p21641.html?&amp;trstct=pos_11" TargetMode="External"/><Relationship Id="rId168" Type="http://schemas.openxmlformats.org/officeDocument/2006/relationships/hyperlink" Target="https://www.reichelt.com/be/nl/visaton-tweeter-25mm-vis-g-25ffl-8-p22446.html?&amp;trstct=pos_2" TargetMode="External"/><Relationship Id="rId8" Type="http://schemas.openxmlformats.org/officeDocument/2006/relationships/hyperlink" Target="https://www.reichelt.com/be/nl/visaton-tweeter-20mm-vis-g-20sc-8-p49590.html?&amp;trstct=pol_0" TargetMode="External"/><Relationship Id="rId51" Type="http://schemas.openxmlformats.org/officeDocument/2006/relationships/hyperlink" Target="https://www.reichelt.com/be/nl/visaton-mox-weerstand-3-3-ohm-vis-mox-10w-3-3-p33139.html?&amp;trstct=pol_11" TargetMode="External"/><Relationship Id="rId72" Type="http://schemas.openxmlformats.org/officeDocument/2006/relationships/hyperlink" Target="https://www.reichelt.com/be/nl/9watt-draadweerstand-serie-214-8-5-1-ohm-9w-axial-5-1-p3685.html?&amp;trstct=pos_12" TargetMode="External"/><Relationship Id="rId93" Type="http://schemas.openxmlformats.org/officeDocument/2006/relationships/hyperlink" Target="https://www.reichelt.com/be/nl/filmcondensator-10-f-250v-rm37-5-mkp4-250-10-p172991.html?&amp;trstct=pos_27" TargetMode="External"/><Relationship Id="rId98" Type="http://schemas.openxmlformats.org/officeDocument/2006/relationships/hyperlink" Target="https://www.reichelt.com/be/nl/filmcondensator-470nf-100v-rm5-mkp2-100-470n-p172724.html?&amp;trstct=pos_10" TargetMode="External"/><Relationship Id="rId121" Type="http://schemas.openxmlformats.org/officeDocument/2006/relationships/hyperlink" Target="https://www.reichelt.com/be/nl/draadweerstand-axiaal-5-w-8-2-ohm-5-arc-acs5s-8r2-p233138.html?&amp;trstct=pos_5" TargetMode="External"/><Relationship Id="rId142" Type="http://schemas.openxmlformats.org/officeDocument/2006/relationships/hyperlink" Target="https://www.reichelt.com/be/nl/audiofrequentie-elco-axiaal-10-f-63volt-ton-10-63-p21640.html?&amp;trstct=pos_4" TargetMode="External"/><Relationship Id="rId163" Type="http://schemas.openxmlformats.org/officeDocument/2006/relationships/hyperlink" Target="https://www.reichelt.com/be/nl/tweelingvlecht-flexibel-2x0-75mm-100m-ring-la-275-100-p9850.html?r=1" TargetMode="External"/><Relationship Id="rId184" Type="http://schemas.openxmlformats.org/officeDocument/2006/relationships/hyperlink" Target="https://www.reichelt.com/be/nl/audiofrequentie-elco-axiaal-47-f-63volt-ton-47-63-p21656.html?&amp;trstct=pos_7" TargetMode="External"/><Relationship Id="rId189" Type="http://schemas.openxmlformats.org/officeDocument/2006/relationships/hyperlink" Target="https://www.visaton.de/index.php/de/produkte/zubehoer/frequenzweichenbauteile/elko-rau" TargetMode="External"/><Relationship Id="rId3" Type="http://schemas.openxmlformats.org/officeDocument/2006/relationships/hyperlink" Target="https://www.reichelt.com/be/nl/visaton-houtschroeven-3-5x25mm-vis-schr-3-5x25-p22515.html?&amp;trstct=pol_15" TargetMode="External"/><Relationship Id="rId25" Type="http://schemas.openxmlformats.org/officeDocument/2006/relationships/hyperlink" Target="https://www.reichelt.com/be/nl/visaton-kn-spoel-10-0mh-vis-sp-3812-p63668.html?&amp;trstct=pol_3" TargetMode="External"/><Relationship Id="rId46" Type="http://schemas.openxmlformats.org/officeDocument/2006/relationships/hyperlink" Target="https://www.reichelt.com/be/nl/visaton-sp-spoel-3-3-mh-1-0-mm-vis-sp-5025-p36414.html?&amp;trstct=pol_1" TargetMode="External"/><Relationship Id="rId67" Type="http://schemas.openxmlformats.org/officeDocument/2006/relationships/hyperlink" Target="https://www.reichelt.com/be/nl/9watt-draadweerstand-serie-214-8-2-2-ohm-9w-axial-2-2-p3670.html?&amp;trstct=pos_10" TargetMode="External"/><Relationship Id="rId116" Type="http://schemas.openxmlformats.org/officeDocument/2006/relationships/hyperlink" Target="https://www.reichelt.com/be/nl/draadweerstand-axiaal-5-w-0-47-ohm-10-arc-acs5s-r47-k-p233145.html?&amp;trstct=pos_4" TargetMode="External"/><Relationship Id="rId137" Type="http://schemas.openxmlformats.org/officeDocument/2006/relationships/hyperlink" Target="http://www.visaton.de/index.php/de/produkte/chassiszubehoer/weichenbauteile/keramikwiderstaende-10-w" TargetMode="External"/><Relationship Id="rId158" Type="http://schemas.openxmlformats.org/officeDocument/2006/relationships/hyperlink" Target="https://www.reichelt.com/be/nl/draadweerstand-axiaal-5-w-2-2-ohm-5-arc-acs5s-2r2-p233119.html?r=1" TargetMode="External"/><Relationship Id="rId20" Type="http://schemas.openxmlformats.org/officeDocument/2006/relationships/hyperlink" Target="https://www.reichelt.com/be/nl/visaton-lr-spoel-4-7-mh-vis-sp-3608-p22547.html?&amp;trstct=pol_11" TargetMode="External"/><Relationship Id="rId41" Type="http://schemas.openxmlformats.org/officeDocument/2006/relationships/hyperlink" Target="https://www.reichelt.com/be/nl/visaton-sp-spoel-0-68-mh-1-0-mm-vis-sp-5011-p33728.html?&amp;trstct=pol_12" TargetMode="External"/><Relationship Id="rId62" Type="http://schemas.openxmlformats.org/officeDocument/2006/relationships/hyperlink" Target="https://www.reichelt.com/be/nl/visaton-keramische-weerstand-vis-10w-8-2-p33656.html?&amp;trstct=pol_6" TargetMode="External"/><Relationship Id="rId83" Type="http://schemas.openxmlformats.org/officeDocument/2006/relationships/hyperlink" Target="https://www.reichelt.com/be/nl/visaton-mkp-condensator-8-2-f-250v-vis-folie-5230-p36871.html?&amp;trstct=pol_6" TargetMode="External"/><Relationship Id="rId88" Type="http://schemas.openxmlformats.org/officeDocument/2006/relationships/hyperlink" Target="https://www.reichelt.com/be/nl/filmcondensator-1-5-f-250v-rm22-5-mkp4-250-1-5-p172984.html?&amp;trstct=pos_21" TargetMode="External"/><Relationship Id="rId111" Type="http://schemas.openxmlformats.org/officeDocument/2006/relationships/hyperlink" Target="https://www.reichelt.com/be/nl/draadweerstand-axiaal-5-w-0-12-ohm-10-arc-acs5s-r12-k-p233140.html?&amp;trstct=pos_1" TargetMode="External"/><Relationship Id="rId132" Type="http://schemas.openxmlformats.org/officeDocument/2006/relationships/hyperlink" Target="https://www.reichelt.com/be/nl/draadweerstand-axiaal-10-w-10-ohm-5-arc-acs10s-10r-p233079.html?&amp;trstct=pos_3" TargetMode="External"/><Relationship Id="rId153" Type="http://schemas.openxmlformats.org/officeDocument/2006/relationships/hyperlink" Target="https://www.reichelt.com/be/nl/draadweerstand-axiaal-5-w-15-ohm-5-arc-acs5s-15r-p233102.html?&amp;trstct=pos_1" TargetMode="External"/><Relationship Id="rId174" Type="http://schemas.openxmlformats.org/officeDocument/2006/relationships/hyperlink" Target="https://www.reichelt.com/be/nl/draadweerstand-axiaal-5-w-180-ohm-5-arc-acs5s-180r-p233103.html?&amp;trstct=pos_0" TargetMode="External"/><Relationship Id="rId179" Type="http://schemas.openxmlformats.org/officeDocument/2006/relationships/hyperlink" Target="https://www.reichelt.com/be/nl/audiofrequentie-elco-axiaal-10-f-100volt-ton-10-100-p21639.html?&amp;trstct=pos_3" TargetMode="External"/><Relationship Id="rId195" Type="http://schemas.openxmlformats.org/officeDocument/2006/relationships/hyperlink" Target="https://www.reichelt.com/be/nl/visaton-hifi-woofer-17cm-vis-w-170s-4-p22570.html?r=1" TargetMode="External"/><Relationship Id="rId190" Type="http://schemas.openxmlformats.org/officeDocument/2006/relationships/hyperlink" Target="https://www.visaton.de/index.php/de/produkte/zubehoer/frequenzweichenbauteile/elko-rau" TargetMode="External"/><Relationship Id="rId15" Type="http://schemas.openxmlformats.org/officeDocument/2006/relationships/hyperlink" Target="https://www.reichelt.com/be/nl/visaton-fc-spoel-8-2-mh-vis-sp-3706-p22543.html?&amp;trstct=pol_10" TargetMode="External"/><Relationship Id="rId36" Type="http://schemas.openxmlformats.org/officeDocument/2006/relationships/hyperlink" Target="https://www.reichelt.com/be/nl/visaton-sp-spoel-1-0-mh-0-6-mm-vis-sp-4986-p24237.html?&amp;trstct=pol_5" TargetMode="External"/><Relationship Id="rId57" Type="http://schemas.openxmlformats.org/officeDocument/2006/relationships/hyperlink" Target="https://www.reichelt.com/be/nl/visaton-keramische-weerstand-vis-10w-1-0-p28392.html?&amp;trstct=pol_0" TargetMode="External"/><Relationship Id="rId106" Type="http://schemas.openxmlformats.org/officeDocument/2006/relationships/hyperlink" Target="https://www.reichelt.com/be/nl/visaton-toonfrequentie-elco-ruw-150-f-63-vdc-vis-elko-5390-p60757.html?&amp;trstct=pol_6" TargetMode="External"/><Relationship Id="rId127" Type="http://schemas.openxmlformats.org/officeDocument/2006/relationships/hyperlink" Target="https://www.reichelt.com/be/nl/draadweerstand-axiaal-5-w-56-ohm-5-arc-acs5s-56r-p233131.html?&amp;trstct=pos_8" TargetMode="External"/><Relationship Id="rId10" Type="http://schemas.openxmlformats.org/officeDocument/2006/relationships/hyperlink" Target="https://www.reichelt.com/be/nl/visaton-professionele-kozijnpluggen-vis-5095-p22507.html?&amp;trstct=pol_4" TargetMode="External"/><Relationship Id="rId31" Type="http://schemas.openxmlformats.org/officeDocument/2006/relationships/hyperlink" Target="https://www.reichelt.com/be/nl/visaton-sp-spoel-0-22-mh-0-6-mm-vis-sp-4997-p33628.html?&amp;trstct=pol_2" TargetMode="External"/><Relationship Id="rId52" Type="http://schemas.openxmlformats.org/officeDocument/2006/relationships/hyperlink" Target="https://www.reichelt.com/be/nl/visaton-mox-weerstand-4-7-ohm-vis-mox-10w-4-7-p36861.html?&amp;trstct=pol_9" TargetMode="External"/><Relationship Id="rId73" Type="http://schemas.openxmlformats.org/officeDocument/2006/relationships/hyperlink" Target="https://www.reichelt.com/be/nl/9watt-draadweerstand-serie-214-8-5-6-ohm-9w-axial-5-6-p3686.html?&amp;trstct=pos_7" TargetMode="External"/><Relationship Id="rId78" Type="http://schemas.openxmlformats.org/officeDocument/2006/relationships/hyperlink" Target="https://www.reichelt.com/be/nl/visaton-mkp-condensator-1-5-f-250v-vis-folie-5221-p35897.html?&amp;trstct=pol_1" TargetMode="External"/><Relationship Id="rId94" Type="http://schemas.openxmlformats.org/officeDocument/2006/relationships/hyperlink" Target="https://www.reichelt.com/be/nl/filmcondensator-100nf-100v-rm5-mkp2-100-100n-p172720.html?&amp;trstct=pos_7" TargetMode="External"/><Relationship Id="rId99" Type="http://schemas.openxmlformats.org/officeDocument/2006/relationships/hyperlink" Target="https://www.reichelt.com/be/nl/filmcondensator-680nf-100v-rm5-mkp2-100-680n-p172725.html?&amp;trstct=pos_11" TargetMode="External"/><Relationship Id="rId101" Type="http://schemas.openxmlformats.org/officeDocument/2006/relationships/hyperlink" Target="https://www.reichelt.com/be/nl/visaton-toonfrequentie-elco-ruw-33-0-f-63v-vis-elko-5380-p56117.html?&amp;trstct=pol_0" TargetMode="External"/><Relationship Id="rId122" Type="http://schemas.openxmlformats.org/officeDocument/2006/relationships/hyperlink" Target="https://www.reichelt.com/be/nl/draadweerstand-axiaal-5-w-10-ohm-5-arc-acs5s-10r-p233096.html?&amp;trstct=pos_0" TargetMode="External"/><Relationship Id="rId143" Type="http://schemas.openxmlformats.org/officeDocument/2006/relationships/hyperlink" Target="https://www.reichelt.com/be/nl/audiofrequentie-elco-axiaal-15-f-63volt-ton-15-63-p21644.html?&amp;trstct=pos_5" TargetMode="External"/><Relationship Id="rId148" Type="http://schemas.openxmlformats.org/officeDocument/2006/relationships/hyperlink" Target="https://www.reichelt.com/be/nl/draadweerstand-axiaal-10-w-22-ohm-5-arc-acs10s-22r-p233087.html?&amp;trstct=pos_1" TargetMode="External"/><Relationship Id="rId164" Type="http://schemas.openxmlformats.org/officeDocument/2006/relationships/hyperlink" Target="https://www.reichelt.com/be/nl/visaton-middentoonluidsprekers-13cm-vis-al-130-p27969.html?r=1" TargetMode="External"/><Relationship Id="rId169" Type="http://schemas.openxmlformats.org/officeDocument/2006/relationships/hyperlink" Target="https://www.reichelt.com/be/nl/waveguide-golfgeleider-vis-5176-p156759.html?&amp;trstct=pos_0" TargetMode="External"/><Relationship Id="rId185" Type="http://schemas.openxmlformats.org/officeDocument/2006/relationships/hyperlink" Target="https://www.reichelt.com/be/nl/audiofrequentie-elco-axiaal-22-f-63volt-ton-22-63-p21648.html?&amp;trstct=pos_6" TargetMode="External"/><Relationship Id="rId4" Type="http://schemas.openxmlformats.org/officeDocument/2006/relationships/hyperlink" Target="https://www.reichelt.com/be/nl/visaton-speaker-logo-49x13mm-per-stuk-vis-logo-ii-p979.html?&amp;trstct=pol_11" TargetMode="External"/><Relationship Id="rId9" Type="http://schemas.openxmlformats.org/officeDocument/2006/relationships/hyperlink" Target="https://www.reichelt.com/be/nl/visaton-bespanningsstof-150cm-zwart-vis-besp-150-sw-p22363.html?&amp;trstct=pol_9" TargetMode="External"/><Relationship Id="rId180" Type="http://schemas.openxmlformats.org/officeDocument/2006/relationships/hyperlink" Target="https://www.reichelt.com/be/nl/audiofrequentie-elco-axiaal-4-7-f-100volt-ton-4-7-100-p21653.html?&amp;trstct=pos_8" TargetMode="External"/><Relationship Id="rId26" Type="http://schemas.openxmlformats.org/officeDocument/2006/relationships/hyperlink" Target="https://www.reichelt.com/be/nl/visaton-kn-spoel-15-0mh-vis-sp-3814-p33487.html?&amp;trstct=pol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2"/>
  <sheetViews>
    <sheetView tabSelected="1" workbookViewId="0">
      <pane ySplit="1" topLeftCell="A2" activePane="bottomLeft" state="frozen"/>
      <selection pane="bottomLeft" activeCell="H248" sqref="H248"/>
    </sheetView>
  </sheetViews>
  <sheetFormatPr defaultRowHeight="15" x14ac:dyDescent="0.25"/>
  <cols>
    <col min="1" max="1" width="11.85546875" style="42" customWidth="1"/>
    <col min="2" max="2" width="16.7109375" bestFit="1" customWidth="1"/>
    <col min="3" max="3" width="45.28515625" bestFit="1" customWidth="1"/>
    <col min="4" max="4" width="5.28515625" style="1" bestFit="1" customWidth="1"/>
    <col min="5" max="5" width="17.42578125" style="1" customWidth="1"/>
    <col min="6" max="6" width="11.28515625" style="71" customWidth="1"/>
    <col min="7" max="7" width="17.28515625" customWidth="1"/>
    <col min="8" max="9" width="11" style="7" customWidth="1"/>
    <col min="10" max="10" width="10" customWidth="1"/>
    <col min="11" max="11" width="10.5703125" bestFit="1" customWidth="1"/>
    <col min="12" max="12" width="9.140625" style="7"/>
  </cols>
  <sheetData>
    <row r="1" spans="1:14" ht="56.25" customHeight="1" thickBot="1" x14ac:dyDescent="0.3">
      <c r="A1" s="15" t="s">
        <v>693</v>
      </c>
      <c r="B1" s="17" t="s">
        <v>694</v>
      </c>
      <c r="C1" s="17" t="s">
        <v>695</v>
      </c>
      <c r="D1" s="16"/>
      <c r="E1" s="17" t="s">
        <v>696</v>
      </c>
      <c r="F1" s="73" t="s">
        <v>697</v>
      </c>
      <c r="G1" s="17" t="s">
        <v>702</v>
      </c>
      <c r="H1" s="15" t="s">
        <v>731</v>
      </c>
      <c r="I1" s="15" t="s">
        <v>698</v>
      </c>
      <c r="J1" s="53" t="s">
        <v>699</v>
      </c>
      <c r="K1" s="28" t="s">
        <v>700</v>
      </c>
      <c r="L1" s="28" t="s">
        <v>701</v>
      </c>
      <c r="N1" s="7"/>
    </row>
    <row r="2" spans="1:14" ht="12.75" customHeight="1" x14ac:dyDescent="0.25">
      <c r="A2" s="31" t="s">
        <v>18</v>
      </c>
      <c r="B2" s="13" t="s">
        <v>639</v>
      </c>
      <c r="C2" s="12" t="s">
        <v>640</v>
      </c>
      <c r="D2" s="12"/>
      <c r="E2" s="12"/>
      <c r="F2" s="65"/>
      <c r="G2" s="11" t="s">
        <v>641</v>
      </c>
      <c r="H2" s="10"/>
      <c r="I2" s="10"/>
      <c r="J2" s="9">
        <v>87.75</v>
      </c>
      <c r="K2" s="29" t="str">
        <f>IF(ISNUMBER(H2),H2*J2,"")</f>
        <v/>
      </c>
      <c r="L2" s="43" t="str">
        <f>IF(ISNUMBER(I2),I2*J2,"")</f>
        <v/>
      </c>
      <c r="N2" s="7"/>
    </row>
    <row r="3" spans="1:14" ht="12.75" customHeight="1" x14ac:dyDescent="0.25">
      <c r="A3" s="32"/>
      <c r="B3" s="6" t="s">
        <v>648</v>
      </c>
      <c r="C3" s="8" t="s">
        <v>649</v>
      </c>
      <c r="D3" s="8"/>
      <c r="E3" s="8"/>
      <c r="F3" s="66"/>
      <c r="G3" s="5" t="s">
        <v>650</v>
      </c>
      <c r="H3" s="4"/>
      <c r="I3" s="4"/>
      <c r="J3" s="74">
        <v>87.75</v>
      </c>
      <c r="K3" s="30" t="str">
        <f t="shared" ref="K3:K9" si="0">IF(ISNUMBER(H3),H3*J3,"")</f>
        <v/>
      </c>
      <c r="L3" s="44" t="str">
        <f t="shared" ref="L3:L9" si="1">IF(ISNUMBER(I3),I3*J3,"")</f>
        <v/>
      </c>
      <c r="N3" s="7"/>
    </row>
    <row r="4" spans="1:14" ht="12.75" customHeight="1" x14ac:dyDescent="0.25">
      <c r="A4" s="32"/>
      <c r="B4" s="6" t="s">
        <v>660</v>
      </c>
      <c r="C4" s="8" t="s">
        <v>661</v>
      </c>
      <c r="D4" s="8"/>
      <c r="E4" s="8"/>
      <c r="F4" s="66"/>
      <c r="G4" s="5" t="s">
        <v>662</v>
      </c>
      <c r="H4" s="4"/>
      <c r="I4" s="4"/>
      <c r="J4" s="74">
        <v>116.88</v>
      </c>
      <c r="K4" s="30" t="str">
        <f t="shared" si="0"/>
        <v/>
      </c>
      <c r="L4" s="44" t="str">
        <f t="shared" si="1"/>
        <v/>
      </c>
      <c r="N4" s="7"/>
    </row>
    <row r="5" spans="1:14" ht="12.75" customHeight="1" x14ac:dyDescent="0.25">
      <c r="A5" s="32"/>
      <c r="B5" s="6" t="s">
        <v>732</v>
      </c>
      <c r="C5" s="8" t="s">
        <v>733</v>
      </c>
      <c r="D5" s="8"/>
      <c r="E5" s="8"/>
      <c r="F5" s="66"/>
      <c r="G5" s="5" t="s">
        <v>734</v>
      </c>
      <c r="H5" s="4"/>
      <c r="I5" s="4"/>
      <c r="J5" s="74">
        <v>22.06</v>
      </c>
      <c r="K5" s="30" t="str">
        <f t="shared" si="0"/>
        <v/>
      </c>
      <c r="L5" s="44" t="str">
        <f t="shared" si="1"/>
        <v/>
      </c>
      <c r="N5" s="7"/>
    </row>
    <row r="6" spans="1:14" ht="12.75" customHeight="1" x14ac:dyDescent="0.25">
      <c r="A6" s="32"/>
      <c r="B6" s="6" t="s">
        <v>735</v>
      </c>
      <c r="C6" s="8" t="s">
        <v>736</v>
      </c>
      <c r="D6" s="8"/>
      <c r="E6" s="8"/>
      <c r="F6" s="66"/>
      <c r="G6" s="5" t="s">
        <v>737</v>
      </c>
      <c r="H6" s="4">
        <v>2</v>
      </c>
      <c r="I6" s="4">
        <v>2</v>
      </c>
      <c r="J6" s="74">
        <v>29.38</v>
      </c>
      <c r="K6" s="30">
        <f t="shared" si="0"/>
        <v>58.76</v>
      </c>
      <c r="L6" s="44">
        <f t="shared" si="1"/>
        <v>58.76</v>
      </c>
      <c r="N6" s="7"/>
    </row>
    <row r="7" spans="1:14" ht="12.75" customHeight="1" x14ac:dyDescent="0.25">
      <c r="A7" s="32"/>
      <c r="B7" s="6" t="s">
        <v>738</v>
      </c>
      <c r="C7" s="8" t="s">
        <v>739</v>
      </c>
      <c r="D7" s="8"/>
      <c r="E7" s="8"/>
      <c r="F7" s="66"/>
      <c r="G7" s="5" t="s">
        <v>740</v>
      </c>
      <c r="H7" s="4"/>
      <c r="I7" s="4"/>
      <c r="J7" s="74">
        <v>42.5</v>
      </c>
      <c r="K7" s="30" t="str">
        <f t="shared" si="0"/>
        <v/>
      </c>
      <c r="L7" s="44" t="str">
        <f t="shared" si="1"/>
        <v/>
      </c>
      <c r="N7" s="7"/>
    </row>
    <row r="8" spans="1:14" ht="12.75" customHeight="1" x14ac:dyDescent="0.25">
      <c r="A8" s="32"/>
      <c r="B8" s="6" t="s">
        <v>28</v>
      </c>
      <c r="C8" s="8" t="s">
        <v>29</v>
      </c>
      <c r="D8" s="8"/>
      <c r="E8" s="8"/>
      <c r="F8" s="66"/>
      <c r="G8" s="5" t="s">
        <v>30</v>
      </c>
      <c r="H8" s="4"/>
      <c r="I8" s="4"/>
      <c r="J8" s="3">
        <v>40.159999999999997</v>
      </c>
      <c r="K8" s="30" t="str">
        <f t="shared" si="0"/>
        <v/>
      </c>
      <c r="L8" s="44" t="str">
        <f t="shared" si="1"/>
        <v/>
      </c>
      <c r="N8" s="7"/>
    </row>
    <row r="9" spans="1:14" ht="12.75" customHeight="1" x14ac:dyDescent="0.25">
      <c r="A9" s="32"/>
      <c r="B9" s="6" t="s">
        <v>651</v>
      </c>
      <c r="C9" s="8" t="s">
        <v>652</v>
      </c>
      <c r="D9" s="8"/>
      <c r="E9" s="8"/>
      <c r="F9" s="66"/>
      <c r="G9" s="5" t="s">
        <v>653</v>
      </c>
      <c r="H9" s="4">
        <v>2</v>
      </c>
      <c r="I9" s="4">
        <v>2</v>
      </c>
      <c r="J9" s="3">
        <v>51.09</v>
      </c>
      <c r="K9" s="30">
        <f t="shared" si="0"/>
        <v>102.18</v>
      </c>
      <c r="L9" s="44">
        <f t="shared" si="1"/>
        <v>102.18</v>
      </c>
      <c r="N9" s="7"/>
    </row>
    <row r="10" spans="1:14" ht="12.75" customHeight="1" x14ac:dyDescent="0.25">
      <c r="A10" s="32"/>
      <c r="B10" s="6" t="s">
        <v>741</v>
      </c>
      <c r="C10" s="8" t="s">
        <v>742</v>
      </c>
      <c r="D10" s="8"/>
      <c r="E10" s="8"/>
      <c r="F10" s="66"/>
      <c r="G10" s="5" t="s">
        <v>743</v>
      </c>
      <c r="H10" s="4"/>
      <c r="I10" s="4"/>
      <c r="J10" s="3">
        <v>117.18</v>
      </c>
      <c r="K10" s="30"/>
      <c r="L10" s="44"/>
      <c r="N10" s="7"/>
    </row>
    <row r="11" spans="1:14" ht="12.75" customHeight="1" x14ac:dyDescent="0.25">
      <c r="A11" s="32"/>
      <c r="B11" s="6" t="s">
        <v>654</v>
      </c>
      <c r="C11" s="8" t="s">
        <v>659</v>
      </c>
      <c r="D11" s="8"/>
      <c r="E11" s="8"/>
      <c r="F11" s="66"/>
      <c r="G11" s="5" t="s">
        <v>655</v>
      </c>
      <c r="H11" s="4">
        <v>2</v>
      </c>
      <c r="I11" s="4">
        <v>2</v>
      </c>
      <c r="J11" s="3">
        <v>15.86</v>
      </c>
      <c r="K11" s="30">
        <f t="shared" ref="K11:K12" si="2">IF(ISNUMBER(H11),H11*J11,"")</f>
        <v>31.72</v>
      </c>
      <c r="L11" s="44">
        <f t="shared" ref="L11:L12" si="3">IF(ISNUMBER(I11),I11*J11,"")</f>
        <v>31.72</v>
      </c>
      <c r="N11" s="7"/>
    </row>
    <row r="12" spans="1:14" ht="12.75" customHeight="1" x14ac:dyDescent="0.25">
      <c r="A12" s="32"/>
      <c r="B12" s="6" t="s">
        <v>656</v>
      </c>
      <c r="C12" s="8" t="s">
        <v>657</v>
      </c>
      <c r="D12" s="8"/>
      <c r="E12" s="8"/>
      <c r="F12" s="66"/>
      <c r="G12" s="5" t="s">
        <v>658</v>
      </c>
      <c r="H12" s="4"/>
      <c r="I12" s="4"/>
      <c r="J12" s="3">
        <v>17.489999999999998</v>
      </c>
      <c r="K12" s="30" t="str">
        <f t="shared" si="2"/>
        <v/>
      </c>
      <c r="L12" s="44" t="str">
        <f t="shared" si="3"/>
        <v/>
      </c>
      <c r="N12" s="7"/>
    </row>
    <row r="13" spans="1:14" ht="12.75" customHeight="1" x14ac:dyDescent="0.25">
      <c r="A13" s="32"/>
      <c r="B13" s="6" t="s">
        <v>21</v>
      </c>
      <c r="C13" s="8" t="s">
        <v>22</v>
      </c>
      <c r="D13" s="8"/>
      <c r="E13" s="8"/>
      <c r="F13" s="66"/>
      <c r="G13" s="5" t="s">
        <v>23</v>
      </c>
      <c r="H13" s="4"/>
      <c r="I13" s="4"/>
      <c r="J13" s="3">
        <v>6.61</v>
      </c>
      <c r="K13" s="30" t="str">
        <f t="shared" ref="K13:K77" si="4">IF(ISNUMBER(H13),H13*J13,"")</f>
        <v/>
      </c>
      <c r="L13" s="44" t="str">
        <f t="shared" ref="L13:L76" si="5">IF(ISNUMBER(I13),I13*J13,"")</f>
        <v/>
      </c>
      <c r="N13" s="7"/>
    </row>
    <row r="14" spans="1:14" ht="12.75" customHeight="1" x14ac:dyDescent="0.25">
      <c r="A14" s="32"/>
      <c r="B14" s="6" t="s">
        <v>17</v>
      </c>
      <c r="C14" s="8" t="s">
        <v>64</v>
      </c>
      <c r="D14" s="8"/>
      <c r="E14" s="8"/>
      <c r="F14" s="66"/>
      <c r="G14" s="5" t="s">
        <v>16</v>
      </c>
      <c r="H14" s="4"/>
      <c r="I14" s="4"/>
      <c r="J14" s="3">
        <v>2.29</v>
      </c>
      <c r="K14" s="30" t="str">
        <f t="shared" si="4"/>
        <v/>
      </c>
      <c r="L14" s="44" t="str">
        <f t="shared" si="5"/>
        <v/>
      </c>
      <c r="N14" s="7"/>
    </row>
    <row r="15" spans="1:14" ht="12.75" customHeight="1" x14ac:dyDescent="0.25">
      <c r="A15" s="32"/>
      <c r="B15" s="6" t="s">
        <v>61</v>
      </c>
      <c r="C15" s="8" t="s">
        <v>63</v>
      </c>
      <c r="D15" s="8"/>
      <c r="E15" s="8"/>
      <c r="F15" s="66"/>
      <c r="G15" s="5" t="s">
        <v>62</v>
      </c>
      <c r="H15" s="4">
        <v>2</v>
      </c>
      <c r="I15" s="4">
        <v>2</v>
      </c>
      <c r="J15" s="3">
        <v>2.8</v>
      </c>
      <c r="K15" s="30">
        <f t="shared" si="4"/>
        <v>5.6</v>
      </c>
      <c r="L15" s="44">
        <f t="shared" si="5"/>
        <v>5.6</v>
      </c>
      <c r="N15" s="7"/>
    </row>
    <row r="16" spans="1:14" ht="12.75" customHeight="1" x14ac:dyDescent="0.25">
      <c r="A16" s="32"/>
      <c r="B16" s="6" t="s">
        <v>642</v>
      </c>
      <c r="C16" s="8" t="s">
        <v>643</v>
      </c>
      <c r="D16" s="8"/>
      <c r="E16" s="8"/>
      <c r="F16" s="66"/>
      <c r="G16" s="5" t="s">
        <v>644</v>
      </c>
      <c r="H16" s="4"/>
      <c r="I16" s="4"/>
      <c r="J16" s="3">
        <v>13.42</v>
      </c>
      <c r="K16" s="30" t="str">
        <f t="shared" ref="K16" si="6">IF(ISNUMBER(H16),H16*J16,"")</f>
        <v/>
      </c>
      <c r="L16" s="44" t="str">
        <f t="shared" ref="L16" si="7">IF(ISNUMBER(I16),I16*J16,"")</f>
        <v/>
      </c>
      <c r="N16" s="7"/>
    </row>
    <row r="17" spans="1:14" ht="12.75" customHeight="1" x14ac:dyDescent="0.25">
      <c r="A17" s="32"/>
      <c r="B17" s="6" t="s">
        <v>15</v>
      </c>
      <c r="C17" s="8" t="s">
        <v>307</v>
      </c>
      <c r="D17" s="8"/>
      <c r="E17" s="8"/>
      <c r="F17" s="66"/>
      <c r="G17" s="5" t="s">
        <v>14</v>
      </c>
      <c r="H17" s="4">
        <v>2</v>
      </c>
      <c r="I17" s="4">
        <v>2</v>
      </c>
      <c r="J17" s="3">
        <v>3.25</v>
      </c>
      <c r="K17" s="30">
        <f t="shared" si="4"/>
        <v>6.5</v>
      </c>
      <c r="L17" s="44">
        <f t="shared" si="5"/>
        <v>6.5</v>
      </c>
      <c r="N17" s="7"/>
    </row>
    <row r="18" spans="1:14" ht="12.75" customHeight="1" x14ac:dyDescent="0.25">
      <c r="A18" s="32"/>
      <c r="B18" s="6" t="s">
        <v>304</v>
      </c>
      <c r="C18" s="8" t="s">
        <v>306</v>
      </c>
      <c r="D18" s="8"/>
      <c r="E18" s="8"/>
      <c r="F18" s="66"/>
      <c r="G18" s="5" t="s">
        <v>305</v>
      </c>
      <c r="H18" s="4"/>
      <c r="I18" s="4"/>
      <c r="J18" s="3">
        <v>6.97</v>
      </c>
      <c r="K18" s="30" t="str">
        <f t="shared" si="4"/>
        <v/>
      </c>
      <c r="L18" s="44" t="str">
        <f t="shared" si="5"/>
        <v/>
      </c>
      <c r="N18" s="7"/>
    </row>
    <row r="19" spans="1:14" ht="12.75" customHeight="1" x14ac:dyDescent="0.25">
      <c r="A19" s="32"/>
      <c r="B19" s="6" t="s">
        <v>13</v>
      </c>
      <c r="C19" s="8" t="s">
        <v>12</v>
      </c>
      <c r="D19" s="8"/>
      <c r="E19" s="8"/>
      <c r="F19" s="66"/>
      <c r="G19" s="5" t="s">
        <v>11</v>
      </c>
      <c r="H19" s="4">
        <v>2</v>
      </c>
      <c r="I19" s="4">
        <v>2</v>
      </c>
      <c r="J19" s="3">
        <v>2.19</v>
      </c>
      <c r="K19" s="30">
        <f t="shared" si="4"/>
        <v>4.38</v>
      </c>
      <c r="L19" s="44">
        <f t="shared" si="5"/>
        <v>4.38</v>
      </c>
      <c r="N19" s="7"/>
    </row>
    <row r="20" spans="1:14" ht="12.75" customHeight="1" x14ac:dyDescent="0.25">
      <c r="A20" s="32"/>
      <c r="B20" s="6" t="s">
        <v>10</v>
      </c>
      <c r="C20" s="8" t="s">
        <v>9</v>
      </c>
      <c r="D20" s="8"/>
      <c r="E20" s="8"/>
      <c r="F20" s="66"/>
      <c r="G20" s="5" t="s">
        <v>8</v>
      </c>
      <c r="H20" s="4">
        <v>1</v>
      </c>
      <c r="I20" s="4">
        <v>1</v>
      </c>
      <c r="J20" s="3">
        <v>4.2699999999999996</v>
      </c>
      <c r="K20" s="30">
        <f t="shared" si="4"/>
        <v>4.2699999999999996</v>
      </c>
      <c r="L20" s="44">
        <f t="shared" si="5"/>
        <v>4.2699999999999996</v>
      </c>
      <c r="N20" s="7"/>
    </row>
    <row r="21" spans="1:14" ht="12.75" customHeight="1" x14ac:dyDescent="0.25">
      <c r="A21" s="32"/>
      <c r="B21" s="6" t="s">
        <v>7</v>
      </c>
      <c r="C21" s="8" t="s">
        <v>6</v>
      </c>
      <c r="D21" s="8"/>
      <c r="E21" s="8"/>
      <c r="F21" s="66"/>
      <c r="G21" s="5" t="s">
        <v>5</v>
      </c>
      <c r="H21" s="4">
        <v>1</v>
      </c>
      <c r="I21" s="4">
        <v>1</v>
      </c>
      <c r="J21" s="3">
        <v>4.2699999999999996</v>
      </c>
      <c r="K21" s="30">
        <f t="shared" si="4"/>
        <v>4.2699999999999996</v>
      </c>
      <c r="L21" s="44">
        <f t="shared" si="5"/>
        <v>4.2699999999999996</v>
      </c>
      <c r="N21" s="7"/>
    </row>
    <row r="22" spans="1:14" ht="12.75" customHeight="1" x14ac:dyDescent="0.25">
      <c r="A22" s="32"/>
      <c r="B22" s="6" t="s">
        <v>645</v>
      </c>
      <c r="C22" s="8" t="s">
        <v>647</v>
      </c>
      <c r="D22" s="8"/>
      <c r="E22" s="8"/>
      <c r="F22" s="66"/>
      <c r="G22" s="5" t="s">
        <v>646</v>
      </c>
      <c r="H22" s="4"/>
      <c r="I22" s="4"/>
      <c r="J22" s="3">
        <v>3.76</v>
      </c>
      <c r="K22" s="30" t="str">
        <f t="shared" ref="K22" si="8">IF(ISNUMBER(H22),H22*J22,"")</f>
        <v/>
      </c>
      <c r="L22" s="44" t="str">
        <f t="shared" ref="L22" si="9">IF(ISNUMBER(I22),I22*J22,"")</f>
        <v/>
      </c>
      <c r="N22" s="7"/>
    </row>
    <row r="23" spans="1:14" ht="12.75" customHeight="1" x14ac:dyDescent="0.25">
      <c r="A23" s="32"/>
      <c r="B23" s="6" t="s">
        <v>4</v>
      </c>
      <c r="C23" s="8" t="s">
        <v>3</v>
      </c>
      <c r="D23" s="8"/>
      <c r="E23" s="8"/>
      <c r="F23" s="66"/>
      <c r="G23" s="5" t="s">
        <v>2</v>
      </c>
      <c r="H23" s="4">
        <v>1</v>
      </c>
      <c r="I23" s="4">
        <v>1</v>
      </c>
      <c r="J23" s="3">
        <v>3.56</v>
      </c>
      <c r="K23" s="30">
        <f t="shared" si="4"/>
        <v>3.56</v>
      </c>
      <c r="L23" s="44">
        <f t="shared" si="5"/>
        <v>3.56</v>
      </c>
      <c r="M23" s="2"/>
      <c r="N23" s="7"/>
    </row>
    <row r="24" spans="1:14" ht="12.75" customHeight="1" x14ac:dyDescent="0.25">
      <c r="A24" s="32"/>
      <c r="B24" s="6"/>
      <c r="C24" s="8"/>
      <c r="D24" s="8"/>
      <c r="E24" s="8"/>
      <c r="F24" s="66"/>
      <c r="G24" s="5"/>
      <c r="H24" s="4"/>
      <c r="I24" s="4"/>
      <c r="J24" s="3"/>
      <c r="K24" s="30" t="str">
        <f t="shared" si="4"/>
        <v/>
      </c>
      <c r="L24" s="44" t="str">
        <f t="shared" si="5"/>
        <v/>
      </c>
      <c r="M24" s="2"/>
      <c r="N24" s="7"/>
    </row>
    <row r="25" spans="1:14" ht="12.75" customHeight="1" x14ac:dyDescent="0.25">
      <c r="A25" s="32"/>
      <c r="B25" s="6" t="s">
        <v>55</v>
      </c>
      <c r="C25" s="8" t="s">
        <v>57</v>
      </c>
      <c r="D25" s="8"/>
      <c r="E25" s="8"/>
      <c r="F25" s="66"/>
      <c r="G25" s="5" t="s">
        <v>56</v>
      </c>
      <c r="H25" s="4"/>
      <c r="I25" s="4"/>
      <c r="J25" s="3">
        <v>18.2</v>
      </c>
      <c r="K25" s="30" t="str">
        <f t="shared" si="4"/>
        <v/>
      </c>
      <c r="L25" s="44" t="str">
        <f t="shared" si="5"/>
        <v/>
      </c>
      <c r="M25" s="2"/>
      <c r="N25" s="7"/>
    </row>
    <row r="26" spans="1:14" ht="12.75" customHeight="1" x14ac:dyDescent="0.25">
      <c r="A26" s="32"/>
      <c r="B26" s="6" t="s">
        <v>58</v>
      </c>
      <c r="C26" s="8" t="s">
        <v>59</v>
      </c>
      <c r="D26" s="8"/>
      <c r="E26" s="8"/>
      <c r="F26" s="66"/>
      <c r="G26" s="5" t="s">
        <v>60</v>
      </c>
      <c r="H26" s="4"/>
      <c r="I26" s="4"/>
      <c r="J26" s="3">
        <v>0.56000000000000005</v>
      </c>
      <c r="K26" s="30" t="str">
        <f t="shared" si="4"/>
        <v/>
      </c>
      <c r="L26" s="44" t="str">
        <f t="shared" si="5"/>
        <v/>
      </c>
      <c r="M26" s="2"/>
      <c r="N26" s="7"/>
    </row>
    <row r="27" spans="1:14" ht="12.75" customHeight="1" x14ac:dyDescent="0.25">
      <c r="A27" s="32"/>
      <c r="B27" s="6"/>
      <c r="C27" s="8"/>
      <c r="D27" s="8"/>
      <c r="E27" s="8"/>
      <c r="F27" s="66"/>
      <c r="G27" s="5"/>
      <c r="H27" s="4"/>
      <c r="I27" s="4"/>
      <c r="J27" s="3"/>
      <c r="K27" s="30" t="str">
        <f t="shared" si="4"/>
        <v/>
      </c>
      <c r="L27" s="44" t="str">
        <f t="shared" si="5"/>
        <v/>
      </c>
      <c r="M27" s="2"/>
      <c r="N27" s="7"/>
    </row>
    <row r="28" spans="1:14" ht="12.75" customHeight="1" x14ac:dyDescent="0.25">
      <c r="A28" s="32"/>
      <c r="B28" s="6" t="s">
        <v>526</v>
      </c>
      <c r="C28" s="8" t="s">
        <v>527</v>
      </c>
      <c r="D28" s="8"/>
      <c r="E28" s="8"/>
      <c r="F28" s="66"/>
      <c r="G28" s="5" t="s">
        <v>528</v>
      </c>
      <c r="H28" s="4"/>
      <c r="I28" s="4"/>
      <c r="J28" s="3">
        <v>17.239999999999998</v>
      </c>
      <c r="K28" s="30" t="str">
        <f t="shared" si="4"/>
        <v/>
      </c>
      <c r="L28" s="44" t="str">
        <f t="shared" si="5"/>
        <v/>
      </c>
      <c r="M28" s="2"/>
      <c r="N28" s="1"/>
    </row>
    <row r="29" spans="1:14" ht="12.75" customHeight="1" x14ac:dyDescent="0.25">
      <c r="A29" s="32"/>
      <c r="B29" s="6"/>
      <c r="C29" s="8"/>
      <c r="D29" s="8"/>
      <c r="E29" s="8"/>
      <c r="F29" s="66"/>
      <c r="G29" s="5"/>
      <c r="H29" s="4"/>
      <c r="I29" s="4"/>
      <c r="J29" s="3"/>
      <c r="K29" s="30" t="str">
        <f t="shared" si="4"/>
        <v/>
      </c>
      <c r="L29" s="44" t="str">
        <f t="shared" si="5"/>
        <v/>
      </c>
      <c r="M29" s="2"/>
      <c r="N29" s="7"/>
    </row>
    <row r="30" spans="1:14" ht="12.75" customHeight="1" x14ac:dyDescent="0.25">
      <c r="A30" s="32"/>
      <c r="B30" s="6"/>
      <c r="C30" s="8"/>
      <c r="D30" s="8"/>
      <c r="E30" s="8"/>
      <c r="F30" s="66"/>
      <c r="G30" s="5"/>
      <c r="H30" s="4"/>
      <c r="I30" s="4"/>
      <c r="J30" s="3"/>
      <c r="K30" s="30" t="str">
        <f t="shared" si="4"/>
        <v/>
      </c>
      <c r="L30" s="44" t="str">
        <f t="shared" si="5"/>
        <v/>
      </c>
      <c r="M30" s="2"/>
      <c r="N30" s="7"/>
    </row>
    <row r="31" spans="1:14" ht="12.75" customHeight="1" x14ac:dyDescent="0.25">
      <c r="A31" s="32"/>
      <c r="B31" s="6"/>
      <c r="C31" s="8"/>
      <c r="D31" s="8"/>
      <c r="E31" s="8"/>
      <c r="F31" s="66"/>
      <c r="G31" s="5"/>
      <c r="H31" s="4"/>
      <c r="I31" s="4"/>
      <c r="J31" s="3"/>
      <c r="K31" s="30" t="str">
        <f t="shared" si="4"/>
        <v/>
      </c>
      <c r="L31" s="44" t="str">
        <f t="shared" si="5"/>
        <v/>
      </c>
      <c r="M31" s="2"/>
      <c r="N31" s="7"/>
    </row>
    <row r="32" spans="1:14" ht="12.75" customHeight="1" x14ac:dyDescent="0.25">
      <c r="A32" s="54" t="s">
        <v>522</v>
      </c>
      <c r="B32" s="55"/>
      <c r="C32" s="56"/>
      <c r="D32" s="57" t="s">
        <v>490</v>
      </c>
      <c r="E32" s="57"/>
      <c r="F32" s="67"/>
      <c r="G32" s="58"/>
      <c r="H32" s="59"/>
      <c r="I32" s="59"/>
      <c r="J32" s="60"/>
      <c r="K32" s="30" t="str">
        <f t="shared" si="4"/>
        <v/>
      </c>
      <c r="L32" s="44" t="str">
        <f t="shared" si="5"/>
        <v/>
      </c>
      <c r="N32" s="7"/>
    </row>
    <row r="33" spans="1:14" ht="12.75" customHeight="1" x14ac:dyDescent="0.25">
      <c r="A33" s="32" t="s">
        <v>53</v>
      </c>
      <c r="B33" s="6" t="s">
        <v>31</v>
      </c>
      <c r="C33" s="8" t="s">
        <v>32</v>
      </c>
      <c r="D33" s="8">
        <v>0.45</v>
      </c>
      <c r="E33" s="8" t="s">
        <v>611</v>
      </c>
      <c r="F33" s="66" t="s">
        <v>622</v>
      </c>
      <c r="G33" s="5" t="s">
        <v>65</v>
      </c>
      <c r="H33" s="4"/>
      <c r="I33" s="4"/>
      <c r="J33" s="3">
        <v>12.1</v>
      </c>
      <c r="K33" s="30" t="str">
        <f t="shared" si="4"/>
        <v/>
      </c>
      <c r="L33" s="44" t="str">
        <f t="shared" si="5"/>
        <v/>
      </c>
      <c r="N33" s="7"/>
    </row>
    <row r="34" spans="1:14" ht="12.75" customHeight="1" x14ac:dyDescent="0.25">
      <c r="A34" s="32" t="s">
        <v>53</v>
      </c>
      <c r="B34" s="6">
        <v>3699</v>
      </c>
      <c r="C34" s="8" t="s">
        <v>520</v>
      </c>
      <c r="D34" s="8">
        <v>0.5</v>
      </c>
      <c r="E34" s="8" t="s">
        <v>611</v>
      </c>
      <c r="F34" s="66" t="s">
        <v>622</v>
      </c>
      <c r="G34" s="61" t="s">
        <v>729</v>
      </c>
      <c r="H34" s="4"/>
      <c r="I34" s="4"/>
      <c r="J34" s="3">
        <v>14.47</v>
      </c>
      <c r="K34" s="30" t="str">
        <f t="shared" si="4"/>
        <v/>
      </c>
      <c r="L34" s="44" t="str">
        <f t="shared" si="5"/>
        <v/>
      </c>
      <c r="N34" s="7"/>
    </row>
    <row r="35" spans="1:14" ht="12.75" customHeight="1" x14ac:dyDescent="0.25">
      <c r="A35" s="32" t="s">
        <v>53</v>
      </c>
      <c r="B35" s="6" t="s">
        <v>66</v>
      </c>
      <c r="C35" s="8" t="s">
        <v>67</v>
      </c>
      <c r="D35" s="8">
        <v>0.6</v>
      </c>
      <c r="E35" s="8" t="s">
        <v>611</v>
      </c>
      <c r="F35" s="66" t="s">
        <v>622</v>
      </c>
      <c r="G35" s="5" t="s">
        <v>68</v>
      </c>
      <c r="H35" s="4"/>
      <c r="I35" s="4"/>
      <c r="J35" s="3">
        <v>12.51</v>
      </c>
      <c r="K35" s="30" t="str">
        <f t="shared" si="4"/>
        <v/>
      </c>
      <c r="L35" s="44" t="str">
        <f t="shared" si="5"/>
        <v/>
      </c>
      <c r="N35" s="7"/>
    </row>
    <row r="36" spans="1:14" ht="12.75" customHeight="1" x14ac:dyDescent="0.25">
      <c r="A36" s="32" t="s">
        <v>53</v>
      </c>
      <c r="B36" s="6" t="s">
        <v>69</v>
      </c>
      <c r="C36" s="8" t="s">
        <v>70</v>
      </c>
      <c r="D36" s="8">
        <v>0.85</v>
      </c>
      <c r="E36" s="8" t="s">
        <v>611</v>
      </c>
      <c r="F36" s="66" t="s">
        <v>622</v>
      </c>
      <c r="G36" s="5" t="s">
        <v>71</v>
      </c>
      <c r="H36" s="4"/>
      <c r="I36" s="4"/>
      <c r="J36" s="3">
        <v>13.12</v>
      </c>
      <c r="K36" s="30" t="str">
        <f t="shared" si="4"/>
        <v/>
      </c>
      <c r="L36" s="44" t="str">
        <f t="shared" si="5"/>
        <v/>
      </c>
      <c r="N36" s="7"/>
    </row>
    <row r="37" spans="1:14" ht="12.75" customHeight="1" x14ac:dyDescent="0.25">
      <c r="A37" s="32" t="s">
        <v>53</v>
      </c>
      <c r="B37" s="6" t="s">
        <v>72</v>
      </c>
      <c r="C37" s="8" t="s">
        <v>73</v>
      </c>
      <c r="D37" s="8">
        <v>1</v>
      </c>
      <c r="E37" s="8" t="s">
        <v>611</v>
      </c>
      <c r="F37" s="66" t="s">
        <v>622</v>
      </c>
      <c r="G37" s="5" t="s">
        <v>74</v>
      </c>
      <c r="H37" s="4"/>
      <c r="I37" s="4"/>
      <c r="J37" s="3">
        <v>13.17</v>
      </c>
      <c r="K37" s="30" t="str">
        <f t="shared" si="4"/>
        <v/>
      </c>
      <c r="L37" s="44" t="str">
        <f t="shared" si="5"/>
        <v/>
      </c>
      <c r="N37" s="7"/>
    </row>
    <row r="38" spans="1:14" ht="12.75" customHeight="1" x14ac:dyDescent="0.25">
      <c r="A38" s="32" t="s">
        <v>53</v>
      </c>
      <c r="B38" s="6" t="s">
        <v>76</v>
      </c>
      <c r="C38" s="8" t="s">
        <v>77</v>
      </c>
      <c r="D38" s="8">
        <v>1.2</v>
      </c>
      <c r="E38" s="8" t="s">
        <v>611</v>
      </c>
      <c r="F38" s="66" t="s">
        <v>622</v>
      </c>
      <c r="G38" s="5" t="s">
        <v>75</v>
      </c>
      <c r="H38" s="4"/>
      <c r="I38" s="4"/>
      <c r="J38" s="3">
        <v>10.52</v>
      </c>
      <c r="K38" s="30" t="str">
        <f t="shared" si="4"/>
        <v/>
      </c>
      <c r="L38" s="44" t="str">
        <f t="shared" si="5"/>
        <v/>
      </c>
      <c r="N38" s="7"/>
    </row>
    <row r="39" spans="1:14" ht="5.0999999999999996" customHeight="1" x14ac:dyDescent="0.25">
      <c r="A39" s="33"/>
      <c r="B39" s="18"/>
      <c r="C39" s="21"/>
      <c r="D39" s="21"/>
      <c r="E39" s="21"/>
      <c r="F39" s="68"/>
      <c r="G39" s="62"/>
      <c r="H39" s="19"/>
      <c r="I39" s="19"/>
      <c r="J39" s="20"/>
      <c r="K39" s="30" t="str">
        <f t="shared" si="4"/>
        <v/>
      </c>
      <c r="L39" s="44" t="str">
        <f t="shared" si="5"/>
        <v/>
      </c>
      <c r="N39" s="7"/>
    </row>
    <row r="40" spans="1:14" ht="12.75" customHeight="1" x14ac:dyDescent="0.25">
      <c r="A40" s="32" t="s">
        <v>53</v>
      </c>
      <c r="B40" s="6" t="s">
        <v>78</v>
      </c>
      <c r="C40" s="8" t="s">
        <v>79</v>
      </c>
      <c r="D40" s="8">
        <v>0.18</v>
      </c>
      <c r="E40" s="8" t="s">
        <v>612</v>
      </c>
      <c r="F40" s="66" t="s">
        <v>679</v>
      </c>
      <c r="G40" s="5" t="s">
        <v>80</v>
      </c>
      <c r="H40" s="4">
        <v>2</v>
      </c>
      <c r="I40" s="4">
        <v>2</v>
      </c>
      <c r="J40" s="3">
        <v>16.93</v>
      </c>
      <c r="K40" s="30">
        <f t="shared" si="4"/>
        <v>33.86</v>
      </c>
      <c r="L40" s="44">
        <f t="shared" si="5"/>
        <v>33.86</v>
      </c>
      <c r="N40" s="7"/>
    </row>
    <row r="41" spans="1:14" ht="12.75" customHeight="1" x14ac:dyDescent="0.25">
      <c r="A41" s="32" t="s">
        <v>53</v>
      </c>
      <c r="B41" s="6" t="s">
        <v>81</v>
      </c>
      <c r="C41" s="8" t="s">
        <v>82</v>
      </c>
      <c r="D41" s="8">
        <v>0.25</v>
      </c>
      <c r="E41" s="8" t="s">
        <v>612</v>
      </c>
      <c r="F41" s="66" t="s">
        <v>623</v>
      </c>
      <c r="G41" s="5" t="s">
        <v>83</v>
      </c>
      <c r="H41" s="4"/>
      <c r="I41" s="4"/>
      <c r="J41" s="3">
        <v>21.35</v>
      </c>
      <c r="K41" s="30" t="str">
        <f t="shared" si="4"/>
        <v/>
      </c>
      <c r="L41" s="44" t="str">
        <f t="shared" si="5"/>
        <v/>
      </c>
      <c r="N41" s="7"/>
    </row>
    <row r="42" spans="1:14" ht="12.75" customHeight="1" x14ac:dyDescent="0.25">
      <c r="A42" s="32" t="s">
        <v>53</v>
      </c>
      <c r="B42" s="6" t="s">
        <v>84</v>
      </c>
      <c r="C42" s="8" t="s">
        <v>85</v>
      </c>
      <c r="D42" s="8">
        <v>0.28000000000000003</v>
      </c>
      <c r="E42" s="8" t="s">
        <v>612</v>
      </c>
      <c r="F42" s="66" t="s">
        <v>623</v>
      </c>
      <c r="G42" s="5" t="s">
        <v>86</v>
      </c>
      <c r="H42" s="4"/>
      <c r="I42" s="4"/>
      <c r="J42" s="3">
        <v>22.37</v>
      </c>
      <c r="K42" s="30" t="str">
        <f t="shared" si="4"/>
        <v/>
      </c>
      <c r="L42" s="44" t="str">
        <f t="shared" si="5"/>
        <v/>
      </c>
      <c r="N42" s="7"/>
    </row>
    <row r="43" spans="1:14" ht="12.75" customHeight="1" x14ac:dyDescent="0.25">
      <c r="A43" s="32" t="s">
        <v>53</v>
      </c>
      <c r="B43" s="6" t="s">
        <v>87</v>
      </c>
      <c r="C43" s="8" t="s">
        <v>88</v>
      </c>
      <c r="D43" s="8">
        <v>0.33</v>
      </c>
      <c r="E43" s="8" t="s">
        <v>612</v>
      </c>
      <c r="F43" s="66" t="s">
        <v>624</v>
      </c>
      <c r="G43" s="5" t="s">
        <v>89</v>
      </c>
      <c r="H43" s="4"/>
      <c r="I43" s="4"/>
      <c r="J43" s="3">
        <v>23.08</v>
      </c>
      <c r="K43" s="30" t="str">
        <f t="shared" si="4"/>
        <v/>
      </c>
      <c r="L43" s="44" t="str">
        <f t="shared" si="5"/>
        <v/>
      </c>
      <c r="N43" s="7"/>
    </row>
    <row r="44" spans="1:14" ht="12.75" customHeight="1" x14ac:dyDescent="0.25">
      <c r="A44" s="32" t="s">
        <v>53</v>
      </c>
      <c r="B44" s="6" t="s">
        <v>91</v>
      </c>
      <c r="C44" s="8" t="s">
        <v>92</v>
      </c>
      <c r="D44" s="8">
        <v>0.43</v>
      </c>
      <c r="E44" s="8" t="s">
        <v>612</v>
      </c>
      <c r="F44" s="66" t="s">
        <v>624</v>
      </c>
      <c r="G44" s="5" t="s">
        <v>90</v>
      </c>
      <c r="H44" s="4"/>
      <c r="I44" s="4"/>
      <c r="J44" s="3">
        <v>23.34</v>
      </c>
      <c r="K44" s="30" t="str">
        <f t="shared" si="4"/>
        <v/>
      </c>
      <c r="L44" s="44" t="str">
        <f t="shared" si="5"/>
        <v/>
      </c>
      <c r="N44" s="7"/>
    </row>
    <row r="45" spans="1:14" ht="12.75" customHeight="1" x14ac:dyDescent="0.25">
      <c r="A45" s="32" t="s">
        <v>53</v>
      </c>
      <c r="B45" s="6">
        <v>3613</v>
      </c>
      <c r="C45" s="8" t="s">
        <v>521</v>
      </c>
      <c r="D45" s="8">
        <v>0.61</v>
      </c>
      <c r="E45" s="8" t="s">
        <v>612</v>
      </c>
      <c r="F45" s="66" t="s">
        <v>624</v>
      </c>
      <c r="G45" s="61" t="s">
        <v>728</v>
      </c>
      <c r="H45" s="4"/>
      <c r="I45" s="4"/>
      <c r="J45" s="3">
        <v>15.96</v>
      </c>
      <c r="K45" s="30" t="str">
        <f t="shared" si="4"/>
        <v/>
      </c>
      <c r="L45" s="44" t="str">
        <f t="shared" si="5"/>
        <v/>
      </c>
      <c r="N45" s="7"/>
    </row>
    <row r="46" spans="1:14" ht="5.0999999999999996" customHeight="1" x14ac:dyDescent="0.25">
      <c r="A46" s="33"/>
      <c r="B46" s="18"/>
      <c r="C46" s="21"/>
      <c r="D46" s="21"/>
      <c r="E46" s="21"/>
      <c r="F46" s="68"/>
      <c r="G46" s="63"/>
      <c r="H46" s="19"/>
      <c r="I46" s="19"/>
      <c r="J46" s="20"/>
      <c r="K46" s="30" t="str">
        <f t="shared" si="4"/>
        <v/>
      </c>
      <c r="L46" s="44" t="str">
        <f t="shared" si="5"/>
        <v/>
      </c>
      <c r="N46" s="7"/>
    </row>
    <row r="47" spans="1:14" ht="12.75" customHeight="1" x14ac:dyDescent="0.25">
      <c r="A47" s="32" t="s">
        <v>53</v>
      </c>
      <c r="B47" s="6" t="s">
        <v>94</v>
      </c>
      <c r="C47" s="8" t="s">
        <v>95</v>
      </c>
      <c r="D47" s="8">
        <v>1.4</v>
      </c>
      <c r="E47" s="8" t="s">
        <v>613</v>
      </c>
      <c r="F47" s="66" t="s">
        <v>629</v>
      </c>
      <c r="G47" s="5" t="s">
        <v>93</v>
      </c>
      <c r="H47" s="4"/>
      <c r="I47" s="4"/>
      <c r="J47" s="3">
        <v>5.75</v>
      </c>
      <c r="K47" s="30" t="str">
        <f t="shared" si="4"/>
        <v/>
      </c>
      <c r="L47" s="44" t="str">
        <f t="shared" si="5"/>
        <v/>
      </c>
      <c r="N47" s="7"/>
    </row>
    <row r="48" spans="1:14" ht="12.75" customHeight="1" x14ac:dyDescent="0.25">
      <c r="A48" s="32" t="s">
        <v>53</v>
      </c>
      <c r="B48" s="6" t="s">
        <v>96</v>
      </c>
      <c r="C48" s="8" t="s">
        <v>97</v>
      </c>
      <c r="D48" s="8">
        <v>2</v>
      </c>
      <c r="E48" s="8" t="s">
        <v>613</v>
      </c>
      <c r="F48" s="66" t="s">
        <v>630</v>
      </c>
      <c r="G48" s="5" t="s">
        <v>98</v>
      </c>
      <c r="H48" s="4"/>
      <c r="I48" s="4"/>
      <c r="J48" s="3">
        <v>6.1</v>
      </c>
      <c r="K48" s="30" t="str">
        <f t="shared" si="4"/>
        <v/>
      </c>
      <c r="L48" s="44" t="str">
        <f t="shared" si="5"/>
        <v/>
      </c>
      <c r="N48" s="7"/>
    </row>
    <row r="49" spans="1:14" ht="12.75" customHeight="1" x14ac:dyDescent="0.25">
      <c r="A49" s="32" t="s">
        <v>53</v>
      </c>
      <c r="B49" s="6" t="s">
        <v>99</v>
      </c>
      <c r="C49" s="8" t="s">
        <v>100</v>
      </c>
      <c r="D49" s="8">
        <v>2.6</v>
      </c>
      <c r="E49" s="8" t="s">
        <v>614</v>
      </c>
      <c r="F49" s="66" t="s">
        <v>626</v>
      </c>
      <c r="G49" s="5" t="s">
        <v>101</v>
      </c>
      <c r="H49" s="4"/>
      <c r="I49" s="4"/>
      <c r="J49" s="3">
        <v>9</v>
      </c>
      <c r="K49" s="30" t="str">
        <f t="shared" si="4"/>
        <v/>
      </c>
      <c r="L49" s="44" t="str">
        <f t="shared" si="5"/>
        <v/>
      </c>
      <c r="N49" s="7"/>
    </row>
    <row r="50" spans="1:14" ht="12.75" customHeight="1" x14ac:dyDescent="0.25">
      <c r="A50" s="32" t="s">
        <v>53</v>
      </c>
      <c r="B50" s="6" t="s">
        <v>102</v>
      </c>
      <c r="C50" s="8" t="s">
        <v>103</v>
      </c>
      <c r="D50" s="8">
        <v>3.8</v>
      </c>
      <c r="E50" s="8" t="s">
        <v>614</v>
      </c>
      <c r="F50" s="66" t="s">
        <v>627</v>
      </c>
      <c r="G50" s="5" t="s">
        <v>104</v>
      </c>
      <c r="H50" s="4"/>
      <c r="I50" s="4"/>
      <c r="J50" s="3">
        <v>9.76</v>
      </c>
      <c r="K50" s="30" t="str">
        <f t="shared" si="4"/>
        <v/>
      </c>
      <c r="L50" s="44" t="str">
        <f t="shared" si="5"/>
        <v/>
      </c>
      <c r="N50" s="7"/>
    </row>
    <row r="51" spans="1:14" ht="12.75" customHeight="1" x14ac:dyDescent="0.25">
      <c r="A51" s="32" t="s">
        <v>53</v>
      </c>
      <c r="B51" s="6" t="s">
        <v>105</v>
      </c>
      <c r="C51" s="8" t="s">
        <v>106</v>
      </c>
      <c r="D51" s="8">
        <v>4.8</v>
      </c>
      <c r="E51" s="8" t="s">
        <v>614</v>
      </c>
      <c r="F51" s="66" t="s">
        <v>628</v>
      </c>
      <c r="G51" s="5" t="s">
        <v>107</v>
      </c>
      <c r="H51" s="4"/>
      <c r="I51" s="4"/>
      <c r="J51" s="3">
        <v>9.91</v>
      </c>
      <c r="K51" s="30" t="str">
        <f t="shared" si="4"/>
        <v/>
      </c>
      <c r="L51" s="44" t="str">
        <f t="shared" si="5"/>
        <v/>
      </c>
      <c r="N51" s="7"/>
    </row>
    <row r="52" spans="1:14" ht="12.75" customHeight="1" x14ac:dyDescent="0.25">
      <c r="A52" s="32" t="s">
        <v>53</v>
      </c>
      <c r="B52" s="6" t="s">
        <v>19</v>
      </c>
      <c r="C52" s="8" t="s">
        <v>20</v>
      </c>
      <c r="D52" s="8">
        <v>5.2</v>
      </c>
      <c r="E52" s="8" t="s">
        <v>615</v>
      </c>
      <c r="F52" s="66" t="s">
        <v>631</v>
      </c>
      <c r="G52" s="5" t="s">
        <v>108</v>
      </c>
      <c r="H52" s="4"/>
      <c r="I52" s="4"/>
      <c r="J52" s="3">
        <v>9.76</v>
      </c>
      <c r="K52" s="30" t="str">
        <f t="shared" si="4"/>
        <v/>
      </c>
      <c r="L52" s="44" t="str">
        <f t="shared" si="5"/>
        <v/>
      </c>
      <c r="N52" s="7"/>
    </row>
    <row r="53" spans="1:14" ht="12.75" customHeight="1" x14ac:dyDescent="0.25">
      <c r="A53" s="32" t="s">
        <v>53</v>
      </c>
      <c r="B53" s="6" t="s">
        <v>109</v>
      </c>
      <c r="C53" s="8" t="s">
        <v>110</v>
      </c>
      <c r="D53" s="8">
        <v>6.4</v>
      </c>
      <c r="E53" s="8" t="s">
        <v>615</v>
      </c>
      <c r="F53" s="66" t="s">
        <v>625</v>
      </c>
      <c r="G53" s="5" t="s">
        <v>111</v>
      </c>
      <c r="H53" s="4">
        <v>2</v>
      </c>
      <c r="I53" s="4">
        <v>2</v>
      </c>
      <c r="J53" s="3">
        <v>11.59</v>
      </c>
      <c r="K53" s="30">
        <f t="shared" si="4"/>
        <v>23.18</v>
      </c>
      <c r="L53" s="44">
        <f t="shared" si="5"/>
        <v>23.18</v>
      </c>
      <c r="N53" s="7"/>
    </row>
    <row r="54" spans="1:14" ht="5.0999999999999996" customHeight="1" x14ac:dyDescent="0.25">
      <c r="A54" s="33"/>
      <c r="B54" s="18"/>
      <c r="C54" s="21"/>
      <c r="D54" s="21"/>
      <c r="E54" s="21"/>
      <c r="F54" s="68"/>
      <c r="G54" s="62"/>
      <c r="H54" s="19"/>
      <c r="I54" s="19"/>
      <c r="J54" s="20"/>
      <c r="K54" s="30" t="str">
        <f t="shared" si="4"/>
        <v/>
      </c>
      <c r="L54" s="44" t="str">
        <f t="shared" si="5"/>
        <v/>
      </c>
      <c r="N54" s="7"/>
    </row>
    <row r="55" spans="1:14" ht="12.75" customHeight="1" x14ac:dyDescent="0.25">
      <c r="A55" s="32" t="s">
        <v>53</v>
      </c>
      <c r="B55" s="6" t="s">
        <v>112</v>
      </c>
      <c r="C55" s="8" t="s">
        <v>113</v>
      </c>
      <c r="D55" s="8">
        <v>0.35</v>
      </c>
      <c r="E55" s="8" t="s">
        <v>616</v>
      </c>
      <c r="F55" s="66" t="s">
        <v>632</v>
      </c>
      <c r="G55" s="5" t="s">
        <v>114</v>
      </c>
      <c r="H55" s="4"/>
      <c r="I55" s="4"/>
      <c r="J55" s="3">
        <v>1.93</v>
      </c>
      <c r="K55" s="30" t="str">
        <f t="shared" si="4"/>
        <v/>
      </c>
      <c r="L55" s="44" t="str">
        <f t="shared" si="5"/>
        <v/>
      </c>
      <c r="N55" s="7"/>
    </row>
    <row r="56" spans="1:14" ht="12.75" customHeight="1" x14ac:dyDescent="0.25">
      <c r="A56" s="32" t="s">
        <v>53</v>
      </c>
      <c r="B56" s="6" t="s">
        <v>115</v>
      </c>
      <c r="C56" s="8" t="s">
        <v>116</v>
      </c>
      <c r="D56" s="8">
        <v>0.45</v>
      </c>
      <c r="E56" s="8" t="s">
        <v>616</v>
      </c>
      <c r="F56" s="66" t="s">
        <v>632</v>
      </c>
      <c r="G56" s="5" t="s">
        <v>117</v>
      </c>
      <c r="H56" s="4"/>
      <c r="I56" s="4"/>
      <c r="J56" s="3">
        <v>2.13</v>
      </c>
      <c r="K56" s="30" t="str">
        <f t="shared" si="4"/>
        <v/>
      </c>
      <c r="L56" s="44" t="str">
        <f t="shared" si="5"/>
        <v/>
      </c>
      <c r="N56" s="7"/>
    </row>
    <row r="57" spans="1:14" ht="12.75" customHeight="1" x14ac:dyDescent="0.25">
      <c r="A57" s="32" t="s">
        <v>53</v>
      </c>
      <c r="B57" s="6" t="s">
        <v>118</v>
      </c>
      <c r="C57" s="8" t="s">
        <v>119</v>
      </c>
      <c r="D57" s="8">
        <v>0.54</v>
      </c>
      <c r="E57" s="8" t="s">
        <v>616</v>
      </c>
      <c r="F57" s="66" t="s">
        <v>632</v>
      </c>
      <c r="G57" s="5" t="s">
        <v>120</v>
      </c>
      <c r="H57" s="4"/>
      <c r="I57" s="4"/>
      <c r="J57" s="3">
        <v>2.54</v>
      </c>
      <c r="K57" s="30" t="str">
        <f t="shared" si="4"/>
        <v/>
      </c>
      <c r="L57" s="44" t="str">
        <f t="shared" si="5"/>
        <v/>
      </c>
      <c r="N57" s="7"/>
    </row>
    <row r="58" spans="1:14" ht="12.75" customHeight="1" x14ac:dyDescent="0.25">
      <c r="A58" s="32" t="s">
        <v>53</v>
      </c>
      <c r="B58" s="6" t="s">
        <v>24</v>
      </c>
      <c r="C58" s="8" t="s">
        <v>25</v>
      </c>
      <c r="D58" s="8">
        <v>0.68</v>
      </c>
      <c r="E58" s="8" t="s">
        <v>617</v>
      </c>
      <c r="F58" s="66" t="s">
        <v>632</v>
      </c>
      <c r="G58" s="5" t="s">
        <v>121</v>
      </c>
      <c r="H58" s="4">
        <v>2</v>
      </c>
      <c r="I58" s="4">
        <v>2</v>
      </c>
      <c r="J58" s="3">
        <v>2.75</v>
      </c>
      <c r="K58" s="30">
        <f t="shared" si="4"/>
        <v>5.5</v>
      </c>
      <c r="L58" s="44">
        <f t="shared" si="5"/>
        <v>5.5</v>
      </c>
      <c r="N58" s="7"/>
    </row>
    <row r="59" spans="1:14" ht="12.75" customHeight="1" x14ac:dyDescent="0.25">
      <c r="A59" s="32" t="s">
        <v>53</v>
      </c>
      <c r="B59" s="6" t="s">
        <v>40</v>
      </c>
      <c r="C59" s="8" t="s">
        <v>41</v>
      </c>
      <c r="D59" s="8">
        <v>0.83</v>
      </c>
      <c r="E59" s="8" t="s">
        <v>617</v>
      </c>
      <c r="F59" s="66" t="s">
        <v>633</v>
      </c>
      <c r="G59" s="5" t="s">
        <v>122</v>
      </c>
      <c r="H59" s="4"/>
      <c r="I59" s="4"/>
      <c r="J59" s="3">
        <v>2.95</v>
      </c>
      <c r="K59" s="30" t="str">
        <f t="shared" si="4"/>
        <v/>
      </c>
      <c r="L59" s="44" t="str">
        <f t="shared" si="5"/>
        <v/>
      </c>
      <c r="N59" s="7"/>
    </row>
    <row r="60" spans="1:14" ht="12.75" customHeight="1" x14ac:dyDescent="0.25">
      <c r="A60" s="32" t="s">
        <v>53</v>
      </c>
      <c r="B60" s="6" t="s">
        <v>123</v>
      </c>
      <c r="C60" s="8" t="s">
        <v>124</v>
      </c>
      <c r="D60" s="8">
        <v>1</v>
      </c>
      <c r="E60" s="8" t="s">
        <v>617</v>
      </c>
      <c r="F60" s="66" t="s">
        <v>633</v>
      </c>
      <c r="G60" s="5" t="s">
        <v>125</v>
      </c>
      <c r="H60" s="4"/>
      <c r="I60" s="4"/>
      <c r="J60" s="3">
        <v>3.36</v>
      </c>
      <c r="K60" s="30" t="str">
        <f t="shared" si="4"/>
        <v/>
      </c>
      <c r="L60" s="44" t="str">
        <f t="shared" si="5"/>
        <v/>
      </c>
      <c r="N60" s="7"/>
    </row>
    <row r="61" spans="1:14" ht="12.75" customHeight="1" x14ac:dyDescent="0.25">
      <c r="A61" s="32" t="s">
        <v>53</v>
      </c>
      <c r="B61" s="6" t="s">
        <v>126</v>
      </c>
      <c r="C61" s="8" t="s">
        <v>127</v>
      </c>
      <c r="D61" s="8">
        <v>1.1499999999999999</v>
      </c>
      <c r="E61" s="8" t="s">
        <v>617</v>
      </c>
      <c r="F61" s="66" t="s">
        <v>633</v>
      </c>
      <c r="G61" s="5" t="s">
        <v>128</v>
      </c>
      <c r="H61" s="4"/>
      <c r="I61" s="4"/>
      <c r="J61" s="3">
        <v>3.56</v>
      </c>
      <c r="K61" s="30" t="str">
        <f t="shared" si="4"/>
        <v/>
      </c>
      <c r="L61" s="44" t="str">
        <f t="shared" si="5"/>
        <v/>
      </c>
      <c r="N61" s="7"/>
    </row>
    <row r="62" spans="1:14" ht="12.75" customHeight="1" x14ac:dyDescent="0.25">
      <c r="A62" s="32" t="s">
        <v>53</v>
      </c>
      <c r="B62" s="6" t="s">
        <v>38</v>
      </c>
      <c r="C62" s="8" t="s">
        <v>39</v>
      </c>
      <c r="D62" s="8">
        <v>1.3</v>
      </c>
      <c r="E62" s="8" t="s">
        <v>617</v>
      </c>
      <c r="F62" s="66" t="s">
        <v>635</v>
      </c>
      <c r="G62" s="5" t="s">
        <v>129</v>
      </c>
      <c r="H62" s="4"/>
      <c r="I62" s="4"/>
      <c r="J62" s="3">
        <v>3</v>
      </c>
      <c r="K62" s="30" t="str">
        <f t="shared" si="4"/>
        <v/>
      </c>
      <c r="L62" s="44" t="str">
        <f t="shared" si="5"/>
        <v/>
      </c>
      <c r="N62" s="7"/>
    </row>
    <row r="63" spans="1:14" ht="12.75" customHeight="1" x14ac:dyDescent="0.25">
      <c r="A63" s="32" t="s">
        <v>53</v>
      </c>
      <c r="B63" s="6" t="s">
        <v>130</v>
      </c>
      <c r="C63" s="8" t="s">
        <v>131</v>
      </c>
      <c r="D63" s="8">
        <v>1.65</v>
      </c>
      <c r="E63" s="8" t="s">
        <v>618</v>
      </c>
      <c r="F63" s="66" t="s">
        <v>636</v>
      </c>
      <c r="G63" s="5" t="s">
        <v>132</v>
      </c>
      <c r="H63" s="4"/>
      <c r="I63" s="4"/>
      <c r="J63" s="3">
        <v>3.71</v>
      </c>
      <c r="K63" s="30" t="str">
        <f t="shared" si="4"/>
        <v/>
      </c>
      <c r="L63" s="44" t="str">
        <f t="shared" si="5"/>
        <v/>
      </c>
      <c r="N63" s="7"/>
    </row>
    <row r="64" spans="1:14" ht="12.75" customHeight="1" x14ac:dyDescent="0.25">
      <c r="A64" s="32" t="s">
        <v>53</v>
      </c>
      <c r="B64" s="6" t="s">
        <v>33</v>
      </c>
      <c r="C64" s="8" t="s">
        <v>34</v>
      </c>
      <c r="D64" s="8">
        <v>2</v>
      </c>
      <c r="E64" s="8" t="s">
        <v>618</v>
      </c>
      <c r="F64" s="66" t="s">
        <v>634</v>
      </c>
      <c r="G64" s="5" t="s">
        <v>133</v>
      </c>
      <c r="H64" s="4"/>
      <c r="I64" s="4"/>
      <c r="J64" s="3">
        <v>5.03</v>
      </c>
      <c r="K64" s="30" t="str">
        <f t="shared" si="4"/>
        <v/>
      </c>
      <c r="L64" s="44" t="str">
        <f t="shared" si="5"/>
        <v/>
      </c>
      <c r="N64" s="7"/>
    </row>
    <row r="65" spans="1:14" ht="12.75" customHeight="1" x14ac:dyDescent="0.25">
      <c r="A65" s="32" t="s">
        <v>53</v>
      </c>
      <c r="B65" s="6" t="s">
        <v>134</v>
      </c>
      <c r="C65" s="8" t="s">
        <v>135</v>
      </c>
      <c r="D65" s="8">
        <v>2.6</v>
      </c>
      <c r="E65" s="8" t="s">
        <v>619</v>
      </c>
      <c r="F65" s="66" t="s">
        <v>637</v>
      </c>
      <c r="G65" s="5" t="s">
        <v>136</v>
      </c>
      <c r="H65" s="4"/>
      <c r="I65" s="4"/>
      <c r="J65" s="3">
        <v>6.91</v>
      </c>
      <c r="K65" s="30" t="str">
        <f t="shared" si="4"/>
        <v/>
      </c>
      <c r="L65" s="44" t="str">
        <f t="shared" si="5"/>
        <v/>
      </c>
      <c r="N65" s="7"/>
    </row>
    <row r="66" spans="1:14" ht="5.0999999999999996" customHeight="1" x14ac:dyDescent="0.25">
      <c r="A66" s="33"/>
      <c r="B66" s="18"/>
      <c r="C66" s="21"/>
      <c r="D66" s="21"/>
      <c r="E66" s="21"/>
      <c r="F66" s="68"/>
      <c r="G66" s="62"/>
      <c r="H66" s="19"/>
      <c r="I66" s="19"/>
      <c r="J66" s="20"/>
      <c r="K66" s="30" t="str">
        <f t="shared" si="4"/>
        <v/>
      </c>
      <c r="L66" s="44" t="str">
        <f t="shared" si="5"/>
        <v/>
      </c>
      <c r="N66" s="7"/>
    </row>
    <row r="67" spans="1:14" ht="12.75" customHeight="1" x14ac:dyDescent="0.25">
      <c r="A67" s="32" t="s">
        <v>53</v>
      </c>
      <c r="B67" s="6" t="s">
        <v>137</v>
      </c>
      <c r="C67" s="8" t="s">
        <v>138</v>
      </c>
      <c r="D67" s="8">
        <v>0.36</v>
      </c>
      <c r="E67" s="8" t="s">
        <v>619</v>
      </c>
      <c r="F67" s="66" t="s">
        <v>675</v>
      </c>
      <c r="G67" s="5" t="s">
        <v>139</v>
      </c>
      <c r="H67" s="4">
        <v>2</v>
      </c>
      <c r="I67" s="4">
        <v>2</v>
      </c>
      <c r="J67" s="3">
        <v>6.51</v>
      </c>
      <c r="K67" s="30">
        <f t="shared" si="4"/>
        <v>13.02</v>
      </c>
      <c r="L67" s="44">
        <f t="shared" si="5"/>
        <v>13.02</v>
      </c>
      <c r="N67" s="7"/>
    </row>
    <row r="68" spans="1:14" ht="12.75" customHeight="1" x14ac:dyDescent="0.25">
      <c r="A68" s="32" t="s">
        <v>53</v>
      </c>
      <c r="B68" s="6" t="s">
        <v>140</v>
      </c>
      <c r="C68" s="8" t="s">
        <v>141</v>
      </c>
      <c r="D68" s="8">
        <v>0.45</v>
      </c>
      <c r="E68" s="8" t="s">
        <v>619</v>
      </c>
      <c r="F68" s="66" t="s">
        <v>675</v>
      </c>
      <c r="G68" s="5" t="s">
        <v>142</v>
      </c>
      <c r="H68" s="4"/>
      <c r="I68" s="4"/>
      <c r="J68" s="3">
        <v>7.93</v>
      </c>
      <c r="K68" s="30" t="str">
        <f t="shared" si="4"/>
        <v/>
      </c>
      <c r="L68" s="44" t="str">
        <f t="shared" si="5"/>
        <v/>
      </c>
      <c r="N68" s="7"/>
    </row>
    <row r="69" spans="1:14" ht="12.75" customHeight="1" x14ac:dyDescent="0.25">
      <c r="A69" s="32" t="s">
        <v>53</v>
      </c>
      <c r="B69" s="6" t="s">
        <v>143</v>
      </c>
      <c r="C69" s="8" t="s">
        <v>144</v>
      </c>
      <c r="D69" s="8">
        <v>0.52</v>
      </c>
      <c r="E69" s="8" t="s">
        <v>619</v>
      </c>
      <c r="F69" s="66" t="s">
        <v>675</v>
      </c>
      <c r="G69" s="5" t="s">
        <v>145</v>
      </c>
      <c r="H69" s="4"/>
      <c r="I69" s="4"/>
      <c r="J69" s="3">
        <v>8.34</v>
      </c>
      <c r="K69" s="30" t="str">
        <f t="shared" si="4"/>
        <v/>
      </c>
      <c r="L69" s="44" t="str">
        <f t="shared" si="5"/>
        <v/>
      </c>
      <c r="N69" s="7"/>
    </row>
    <row r="70" spans="1:14" ht="12.75" customHeight="1" x14ac:dyDescent="0.25">
      <c r="A70" s="32" t="s">
        <v>53</v>
      </c>
      <c r="B70" s="6" t="s">
        <v>146</v>
      </c>
      <c r="C70" s="8" t="s">
        <v>147</v>
      </c>
      <c r="D70" s="8">
        <v>0.55000000000000004</v>
      </c>
      <c r="E70" s="8" t="s">
        <v>619</v>
      </c>
      <c r="F70" s="66" t="s">
        <v>675</v>
      </c>
      <c r="G70" s="5" t="s">
        <v>148</v>
      </c>
      <c r="H70" s="4"/>
      <c r="I70" s="4"/>
      <c r="J70" s="3">
        <v>9.56</v>
      </c>
      <c r="K70" s="30" t="str">
        <f t="shared" si="4"/>
        <v/>
      </c>
      <c r="L70" s="44" t="str">
        <f t="shared" si="5"/>
        <v/>
      </c>
      <c r="N70" s="7"/>
    </row>
    <row r="71" spans="1:14" ht="12.75" customHeight="1" x14ac:dyDescent="0.25">
      <c r="A71" s="32" t="s">
        <v>53</v>
      </c>
      <c r="B71" s="6" t="s">
        <v>149</v>
      </c>
      <c r="C71" s="8" t="s">
        <v>150</v>
      </c>
      <c r="D71" s="8">
        <v>0.7</v>
      </c>
      <c r="E71" s="8" t="s">
        <v>621</v>
      </c>
      <c r="F71" s="66" t="s">
        <v>676</v>
      </c>
      <c r="G71" s="5" t="s">
        <v>151</v>
      </c>
      <c r="H71" s="4"/>
      <c r="I71" s="4"/>
      <c r="J71" s="3">
        <v>11.74</v>
      </c>
      <c r="K71" s="30" t="str">
        <f t="shared" si="4"/>
        <v/>
      </c>
      <c r="L71" s="44" t="str">
        <f t="shared" si="5"/>
        <v/>
      </c>
      <c r="N71" s="7"/>
    </row>
    <row r="72" spans="1:14" ht="12.75" customHeight="1" x14ac:dyDescent="0.25">
      <c r="A72" s="32" t="s">
        <v>53</v>
      </c>
      <c r="B72" s="6" t="s">
        <v>152</v>
      </c>
      <c r="C72" s="8" t="s">
        <v>153</v>
      </c>
      <c r="D72" s="8">
        <v>0.9</v>
      </c>
      <c r="E72" s="8" t="s">
        <v>620</v>
      </c>
      <c r="F72" s="66" t="s">
        <v>677</v>
      </c>
      <c r="G72" s="5" t="s">
        <v>154</v>
      </c>
      <c r="H72" s="4"/>
      <c r="I72" s="4"/>
      <c r="J72" s="3">
        <v>13.17</v>
      </c>
      <c r="K72" s="30" t="str">
        <f t="shared" si="4"/>
        <v/>
      </c>
      <c r="L72" s="44" t="str">
        <f t="shared" si="5"/>
        <v/>
      </c>
      <c r="N72" s="7"/>
    </row>
    <row r="73" spans="1:14" ht="12.75" customHeight="1" x14ac:dyDescent="0.25">
      <c r="A73" s="32" t="s">
        <v>53</v>
      </c>
      <c r="B73" s="6" t="s">
        <v>155</v>
      </c>
      <c r="C73" s="8" t="s">
        <v>156</v>
      </c>
      <c r="D73" s="8">
        <v>1.1000000000000001</v>
      </c>
      <c r="E73" s="8" t="s">
        <v>620</v>
      </c>
      <c r="F73" s="66" t="s">
        <v>677</v>
      </c>
      <c r="G73" s="5" t="s">
        <v>157</v>
      </c>
      <c r="H73" s="4"/>
      <c r="I73" s="4"/>
      <c r="J73" s="3">
        <v>17.64</v>
      </c>
      <c r="K73" s="30" t="str">
        <f t="shared" si="4"/>
        <v/>
      </c>
      <c r="L73" s="44" t="str">
        <f t="shared" si="5"/>
        <v/>
      </c>
      <c r="N73" s="7"/>
    </row>
    <row r="74" spans="1:14" ht="5.0999999999999996" customHeight="1" x14ac:dyDescent="0.25">
      <c r="A74" s="33"/>
      <c r="B74" s="18"/>
      <c r="C74" s="21"/>
      <c r="D74" s="21"/>
      <c r="E74" s="21"/>
      <c r="F74" s="68"/>
      <c r="G74" s="62"/>
      <c r="H74" s="19"/>
      <c r="I74" s="19"/>
      <c r="J74" s="20"/>
      <c r="K74" s="30" t="str">
        <f t="shared" si="4"/>
        <v/>
      </c>
      <c r="L74" s="44" t="str">
        <f t="shared" si="5"/>
        <v/>
      </c>
      <c r="N74" s="7"/>
    </row>
    <row r="75" spans="1:14" ht="12.75" customHeight="1" x14ac:dyDescent="0.25">
      <c r="A75" s="34" t="s">
        <v>53</v>
      </c>
      <c r="B75" s="6" t="s">
        <v>158</v>
      </c>
      <c r="C75" s="8" t="s">
        <v>159</v>
      </c>
      <c r="D75" s="8">
        <v>0.62</v>
      </c>
      <c r="E75" s="8" t="s">
        <v>620</v>
      </c>
      <c r="F75" s="66" t="s">
        <v>678</v>
      </c>
      <c r="G75" s="5" t="s">
        <v>160</v>
      </c>
      <c r="H75" s="4"/>
      <c r="I75" s="4"/>
      <c r="J75" s="3">
        <v>20.23</v>
      </c>
      <c r="K75" s="30" t="str">
        <f t="shared" si="4"/>
        <v/>
      </c>
      <c r="L75" s="44" t="str">
        <f t="shared" si="5"/>
        <v/>
      </c>
      <c r="N75" s="7"/>
    </row>
    <row r="76" spans="1:14" ht="12.75" customHeight="1" x14ac:dyDescent="0.25">
      <c r="A76" s="35"/>
      <c r="B76" s="22"/>
      <c r="C76" s="25"/>
      <c r="D76" s="25"/>
      <c r="E76" s="25"/>
      <c r="F76" s="69"/>
      <c r="G76" s="25"/>
      <c r="H76" s="23"/>
      <c r="I76" s="23"/>
      <c r="J76" s="24"/>
      <c r="K76" s="30" t="str">
        <f t="shared" si="4"/>
        <v/>
      </c>
      <c r="L76" s="44" t="str">
        <f t="shared" si="5"/>
        <v/>
      </c>
      <c r="N76" s="7"/>
    </row>
    <row r="77" spans="1:14" ht="12.75" customHeight="1" x14ac:dyDescent="0.25">
      <c r="A77" s="34" t="s">
        <v>52</v>
      </c>
      <c r="B77" s="6" t="s">
        <v>161</v>
      </c>
      <c r="C77" s="8" t="s">
        <v>491</v>
      </c>
      <c r="D77" s="8"/>
      <c r="E77" s="8" t="s">
        <v>555</v>
      </c>
      <c r="F77" s="66" t="s">
        <v>556</v>
      </c>
      <c r="G77" s="5" t="s">
        <v>162</v>
      </c>
      <c r="H77" s="4"/>
      <c r="I77" s="4"/>
      <c r="J77" s="3">
        <v>1.63</v>
      </c>
      <c r="K77" s="30" t="str">
        <f t="shared" si="4"/>
        <v/>
      </c>
      <c r="L77" s="44" t="str">
        <f t="shared" ref="L77:L144" si="10">IF(ISNUMBER(I77),I77*J77,"")</f>
        <v/>
      </c>
      <c r="N77" s="7"/>
    </row>
    <row r="78" spans="1:14" ht="12.75" customHeight="1" x14ac:dyDescent="0.25">
      <c r="A78" s="34" t="s">
        <v>52</v>
      </c>
      <c r="B78" s="6" t="s">
        <v>163</v>
      </c>
      <c r="C78" s="8" t="s">
        <v>492</v>
      </c>
      <c r="D78" s="8"/>
      <c r="E78" s="8" t="s">
        <v>555</v>
      </c>
      <c r="F78" s="66" t="s">
        <v>556</v>
      </c>
      <c r="G78" s="5" t="s">
        <v>164</v>
      </c>
      <c r="H78" s="4"/>
      <c r="I78" s="4"/>
      <c r="J78" s="3">
        <v>1.63</v>
      </c>
      <c r="K78" s="30" t="str">
        <f t="shared" ref="K78:K145" si="11">IF(ISNUMBER(H78),H78*J78,"")</f>
        <v/>
      </c>
      <c r="L78" s="44" t="str">
        <f t="shared" si="10"/>
        <v/>
      </c>
      <c r="N78" s="7"/>
    </row>
    <row r="79" spans="1:14" ht="12.75" customHeight="1" x14ac:dyDescent="0.25">
      <c r="A79" s="34" t="s">
        <v>52</v>
      </c>
      <c r="B79" s="6" t="s">
        <v>165</v>
      </c>
      <c r="C79" s="8" t="s">
        <v>166</v>
      </c>
      <c r="D79" s="8"/>
      <c r="E79" s="8" t="s">
        <v>555</v>
      </c>
      <c r="F79" s="66" t="s">
        <v>556</v>
      </c>
      <c r="G79" s="5" t="s">
        <v>167</v>
      </c>
      <c r="H79" s="4"/>
      <c r="I79" s="4"/>
      <c r="J79" s="3">
        <v>1.63</v>
      </c>
      <c r="K79" s="30" t="str">
        <f t="shared" si="11"/>
        <v/>
      </c>
      <c r="L79" s="44" t="str">
        <f t="shared" si="10"/>
        <v/>
      </c>
      <c r="N79" s="7"/>
    </row>
    <row r="80" spans="1:14" ht="12.75" customHeight="1" x14ac:dyDescent="0.25">
      <c r="A80" s="34" t="s">
        <v>52</v>
      </c>
      <c r="B80" s="6" t="s">
        <v>168</v>
      </c>
      <c r="C80" s="8" t="s">
        <v>169</v>
      </c>
      <c r="D80" s="8"/>
      <c r="E80" s="8" t="s">
        <v>555</v>
      </c>
      <c r="F80" s="66" t="s">
        <v>556</v>
      </c>
      <c r="G80" s="5" t="s">
        <v>170</v>
      </c>
      <c r="H80" s="4"/>
      <c r="I80" s="4"/>
      <c r="J80" s="3">
        <v>1.63</v>
      </c>
      <c r="K80" s="30" t="str">
        <f t="shared" si="11"/>
        <v/>
      </c>
      <c r="L80" s="44" t="str">
        <f t="shared" si="10"/>
        <v/>
      </c>
      <c r="N80" s="7"/>
    </row>
    <row r="81" spans="1:14" ht="12.75" customHeight="1" x14ac:dyDescent="0.25">
      <c r="A81" s="34" t="s">
        <v>52</v>
      </c>
      <c r="B81" s="6" t="s">
        <v>171</v>
      </c>
      <c r="C81" s="8" t="s">
        <v>172</v>
      </c>
      <c r="D81" s="8"/>
      <c r="E81" s="8" t="s">
        <v>555</v>
      </c>
      <c r="F81" s="66" t="s">
        <v>556</v>
      </c>
      <c r="G81" s="5" t="s">
        <v>173</v>
      </c>
      <c r="H81" s="4"/>
      <c r="I81" s="4"/>
      <c r="J81" s="3">
        <v>1.63</v>
      </c>
      <c r="K81" s="30" t="str">
        <f t="shared" si="11"/>
        <v/>
      </c>
      <c r="L81" s="44" t="str">
        <f t="shared" si="10"/>
        <v/>
      </c>
      <c r="N81" s="7"/>
    </row>
    <row r="82" spans="1:14" ht="12.75" customHeight="1" x14ac:dyDescent="0.25">
      <c r="A82" s="34" t="s">
        <v>52</v>
      </c>
      <c r="B82" s="6" t="s">
        <v>174</v>
      </c>
      <c r="C82" s="8" t="s">
        <v>175</v>
      </c>
      <c r="D82" s="8"/>
      <c r="E82" s="8" t="s">
        <v>555</v>
      </c>
      <c r="F82" s="66" t="s">
        <v>556</v>
      </c>
      <c r="G82" s="5" t="s">
        <v>176</v>
      </c>
      <c r="H82" s="4"/>
      <c r="I82" s="4"/>
      <c r="J82" s="3">
        <v>1.63</v>
      </c>
      <c r="K82" s="30" t="str">
        <f t="shared" si="11"/>
        <v/>
      </c>
      <c r="L82" s="44" t="str">
        <f t="shared" si="10"/>
        <v/>
      </c>
      <c r="N82" s="7"/>
    </row>
    <row r="83" spans="1:14" ht="12.75" customHeight="1" x14ac:dyDescent="0.25">
      <c r="A83" s="34" t="s">
        <v>52</v>
      </c>
      <c r="B83" s="6" t="s">
        <v>177</v>
      </c>
      <c r="C83" s="8" t="s">
        <v>178</v>
      </c>
      <c r="D83" s="8"/>
      <c r="E83" s="8" t="s">
        <v>555</v>
      </c>
      <c r="F83" s="66" t="s">
        <v>556</v>
      </c>
      <c r="G83" s="5" t="s">
        <v>179</v>
      </c>
      <c r="H83" s="4"/>
      <c r="I83" s="4"/>
      <c r="J83" s="3">
        <v>1.63</v>
      </c>
      <c r="K83" s="30" t="str">
        <f t="shared" si="11"/>
        <v/>
      </c>
      <c r="L83" s="44" t="str">
        <f t="shared" si="10"/>
        <v/>
      </c>
      <c r="N83" s="7"/>
    </row>
    <row r="84" spans="1:14" ht="12.75" customHeight="1" x14ac:dyDescent="0.25">
      <c r="A84" s="34" t="s">
        <v>52</v>
      </c>
      <c r="B84" s="6" t="s">
        <v>180</v>
      </c>
      <c r="C84" s="8" t="s">
        <v>181</v>
      </c>
      <c r="D84" s="8"/>
      <c r="E84" s="8" t="s">
        <v>555</v>
      </c>
      <c r="F84" s="66" t="s">
        <v>556</v>
      </c>
      <c r="G84" s="5" t="s">
        <v>182</v>
      </c>
      <c r="H84" s="4"/>
      <c r="I84" s="4"/>
      <c r="J84" s="3">
        <v>1.73</v>
      </c>
      <c r="K84" s="30" t="str">
        <f t="shared" si="11"/>
        <v/>
      </c>
      <c r="L84" s="44" t="str">
        <f t="shared" si="10"/>
        <v/>
      </c>
      <c r="N84" s="7"/>
    </row>
    <row r="85" spans="1:14" ht="12.75" customHeight="1" x14ac:dyDescent="0.25">
      <c r="A85" s="34" t="s">
        <v>52</v>
      </c>
      <c r="B85" s="6" t="s">
        <v>183</v>
      </c>
      <c r="C85" s="8" t="s">
        <v>184</v>
      </c>
      <c r="D85" s="8"/>
      <c r="E85" s="8" t="s">
        <v>555</v>
      </c>
      <c r="F85" s="66" t="s">
        <v>556</v>
      </c>
      <c r="G85" s="5" t="s">
        <v>185</v>
      </c>
      <c r="H85" s="4"/>
      <c r="I85" s="4"/>
      <c r="J85" s="3">
        <v>1.63</v>
      </c>
      <c r="K85" s="30" t="str">
        <f t="shared" si="11"/>
        <v/>
      </c>
      <c r="L85" s="44" t="str">
        <f t="shared" si="10"/>
        <v/>
      </c>
      <c r="N85" s="7"/>
    </row>
    <row r="86" spans="1:14" ht="5.0999999999999996" customHeight="1" x14ac:dyDescent="0.25">
      <c r="A86" s="36"/>
      <c r="B86" s="18"/>
      <c r="C86" s="21"/>
      <c r="D86" s="21"/>
      <c r="E86" s="21"/>
      <c r="F86" s="68"/>
      <c r="G86" s="62"/>
      <c r="H86" s="19"/>
      <c r="I86" s="19"/>
      <c r="J86" s="20"/>
      <c r="K86" s="30" t="str">
        <f t="shared" si="11"/>
        <v/>
      </c>
      <c r="L86" s="44" t="str">
        <f t="shared" si="10"/>
        <v/>
      </c>
      <c r="N86" s="7"/>
    </row>
    <row r="87" spans="1:14" ht="12.75" customHeight="1" x14ac:dyDescent="0.25">
      <c r="A87" s="34" t="s">
        <v>52</v>
      </c>
      <c r="B87" s="6" t="s">
        <v>186</v>
      </c>
      <c r="C87" s="8" t="s">
        <v>187</v>
      </c>
      <c r="D87" s="8"/>
      <c r="E87" s="8" t="s">
        <v>557</v>
      </c>
      <c r="F87" s="66" t="s">
        <v>558</v>
      </c>
      <c r="G87" s="5" t="s">
        <v>188</v>
      </c>
      <c r="H87" s="4"/>
      <c r="I87" s="4"/>
      <c r="J87" s="3">
        <v>0.86</v>
      </c>
      <c r="K87" s="30" t="str">
        <f t="shared" si="11"/>
        <v/>
      </c>
      <c r="L87" s="44" t="str">
        <f t="shared" si="10"/>
        <v/>
      </c>
      <c r="N87" s="7"/>
    </row>
    <row r="88" spans="1:14" ht="12.75" customHeight="1" x14ac:dyDescent="0.25">
      <c r="A88" s="34" t="s">
        <v>52</v>
      </c>
      <c r="B88" s="6" t="s">
        <v>189</v>
      </c>
      <c r="C88" s="8" t="s">
        <v>187</v>
      </c>
      <c r="D88" s="8"/>
      <c r="E88" s="8" t="s">
        <v>557</v>
      </c>
      <c r="F88" s="66" t="s">
        <v>558</v>
      </c>
      <c r="G88" s="5" t="s">
        <v>190</v>
      </c>
      <c r="H88" s="4"/>
      <c r="I88" s="4"/>
      <c r="J88" s="3">
        <v>0.86</v>
      </c>
      <c r="K88" s="30" t="str">
        <f t="shared" si="11"/>
        <v/>
      </c>
      <c r="L88" s="44" t="str">
        <f t="shared" si="10"/>
        <v/>
      </c>
      <c r="N88" s="7"/>
    </row>
    <row r="89" spans="1:14" ht="12.75" customHeight="1" x14ac:dyDescent="0.25">
      <c r="A89" s="34" t="s">
        <v>52</v>
      </c>
      <c r="B89" s="6">
        <v>5286</v>
      </c>
      <c r="C89" s="8" t="s">
        <v>493</v>
      </c>
      <c r="D89" s="8"/>
      <c r="E89" s="8" t="s">
        <v>557</v>
      </c>
      <c r="F89" s="66" t="s">
        <v>558</v>
      </c>
      <c r="G89" s="61" t="s">
        <v>494</v>
      </c>
      <c r="H89" s="4"/>
      <c r="I89" s="4"/>
      <c r="J89" s="3">
        <v>0.95</v>
      </c>
      <c r="K89" s="30" t="str">
        <f t="shared" si="11"/>
        <v/>
      </c>
      <c r="L89" s="44" t="str">
        <f t="shared" si="10"/>
        <v/>
      </c>
      <c r="N89" s="7"/>
    </row>
    <row r="90" spans="1:14" ht="12.75" customHeight="1" x14ac:dyDescent="0.25">
      <c r="A90" s="34" t="s">
        <v>52</v>
      </c>
      <c r="B90" s="6" t="s">
        <v>191</v>
      </c>
      <c r="C90" s="8" t="s">
        <v>187</v>
      </c>
      <c r="D90" s="8"/>
      <c r="E90" s="8" t="s">
        <v>557</v>
      </c>
      <c r="F90" s="66" t="s">
        <v>558</v>
      </c>
      <c r="G90" s="5" t="s">
        <v>192</v>
      </c>
      <c r="H90" s="4"/>
      <c r="I90" s="4"/>
      <c r="J90" s="3">
        <v>0.86</v>
      </c>
      <c r="K90" s="30" t="str">
        <f t="shared" si="11"/>
        <v/>
      </c>
      <c r="L90" s="44" t="str">
        <f t="shared" si="10"/>
        <v/>
      </c>
      <c r="N90" s="7"/>
    </row>
    <row r="91" spans="1:14" ht="12.75" customHeight="1" x14ac:dyDescent="0.25">
      <c r="A91" s="34" t="s">
        <v>52</v>
      </c>
      <c r="B91" s="6" t="s">
        <v>193</v>
      </c>
      <c r="C91" s="8" t="s">
        <v>187</v>
      </c>
      <c r="D91" s="8"/>
      <c r="E91" s="8" t="s">
        <v>557</v>
      </c>
      <c r="F91" s="66" t="s">
        <v>558</v>
      </c>
      <c r="G91" s="5" t="s">
        <v>194</v>
      </c>
      <c r="H91" s="4"/>
      <c r="I91" s="4"/>
      <c r="J91" s="3">
        <v>0.86</v>
      </c>
      <c r="K91" s="30" t="str">
        <f t="shared" si="11"/>
        <v/>
      </c>
      <c r="L91" s="44" t="str">
        <f t="shared" si="10"/>
        <v/>
      </c>
      <c r="N91" s="7"/>
    </row>
    <row r="92" spans="1:14" ht="12.75" customHeight="1" x14ac:dyDescent="0.25">
      <c r="A92" s="34" t="s">
        <v>52</v>
      </c>
      <c r="B92" s="6" t="s">
        <v>195</v>
      </c>
      <c r="C92" s="8" t="s">
        <v>187</v>
      </c>
      <c r="D92" s="8"/>
      <c r="E92" s="8" t="s">
        <v>557</v>
      </c>
      <c r="F92" s="66" t="s">
        <v>558</v>
      </c>
      <c r="G92" s="5" t="s">
        <v>196</v>
      </c>
      <c r="H92" s="4"/>
      <c r="I92" s="4"/>
      <c r="J92" s="3">
        <v>0.86</v>
      </c>
      <c r="K92" s="30" t="str">
        <f t="shared" si="11"/>
        <v/>
      </c>
      <c r="L92" s="44" t="str">
        <f t="shared" si="10"/>
        <v/>
      </c>
      <c r="N92" s="7"/>
    </row>
    <row r="93" spans="1:14" ht="12.75" customHeight="1" x14ac:dyDescent="0.25">
      <c r="A93" s="34" t="s">
        <v>52</v>
      </c>
      <c r="B93" s="6" t="s">
        <v>197</v>
      </c>
      <c r="C93" s="8" t="s">
        <v>187</v>
      </c>
      <c r="D93" s="8"/>
      <c r="E93" s="8" t="s">
        <v>557</v>
      </c>
      <c r="F93" s="66" t="s">
        <v>558</v>
      </c>
      <c r="G93" s="5" t="s">
        <v>198</v>
      </c>
      <c r="H93" s="4"/>
      <c r="I93" s="4"/>
      <c r="J93" s="3">
        <v>0.86</v>
      </c>
      <c r="K93" s="30" t="str">
        <f t="shared" si="11"/>
        <v/>
      </c>
      <c r="L93" s="44" t="str">
        <f t="shared" si="10"/>
        <v/>
      </c>
      <c r="N93" s="7"/>
    </row>
    <row r="94" spans="1:14" ht="12.75" customHeight="1" x14ac:dyDescent="0.25">
      <c r="A94" s="34" t="s">
        <v>52</v>
      </c>
      <c r="B94" s="6">
        <v>5296</v>
      </c>
      <c r="C94" s="8" t="s">
        <v>495</v>
      </c>
      <c r="D94" s="8"/>
      <c r="E94" s="8" t="s">
        <v>557</v>
      </c>
      <c r="F94" s="66" t="s">
        <v>558</v>
      </c>
      <c r="G94" s="61" t="s">
        <v>494</v>
      </c>
      <c r="H94" s="4"/>
      <c r="I94" s="4"/>
      <c r="J94" s="3">
        <v>0.95</v>
      </c>
      <c r="K94" s="30" t="str">
        <f t="shared" si="11"/>
        <v/>
      </c>
      <c r="L94" s="44" t="str">
        <f t="shared" si="10"/>
        <v/>
      </c>
      <c r="N94" s="7"/>
    </row>
    <row r="95" spans="1:14" ht="12.75" customHeight="1" x14ac:dyDescent="0.25">
      <c r="A95" s="34" t="s">
        <v>52</v>
      </c>
      <c r="B95" s="6">
        <v>5297</v>
      </c>
      <c r="C95" s="8" t="s">
        <v>496</v>
      </c>
      <c r="D95" s="8"/>
      <c r="E95" s="8" t="s">
        <v>557</v>
      </c>
      <c r="F95" s="66" t="s">
        <v>558</v>
      </c>
      <c r="G95" s="61" t="s">
        <v>494</v>
      </c>
      <c r="H95" s="4"/>
      <c r="I95" s="4"/>
      <c r="J95" s="3">
        <v>0.95</v>
      </c>
      <c r="K95" s="30" t="str">
        <f t="shared" si="11"/>
        <v/>
      </c>
      <c r="L95" s="44" t="str">
        <f t="shared" si="10"/>
        <v/>
      </c>
      <c r="N95" s="7"/>
    </row>
    <row r="96" spans="1:14" ht="12.75" customHeight="1" x14ac:dyDescent="0.25">
      <c r="A96" s="34" t="s">
        <v>52</v>
      </c>
      <c r="B96" s="6" t="s">
        <v>199</v>
      </c>
      <c r="C96" s="8" t="s">
        <v>187</v>
      </c>
      <c r="D96" s="8"/>
      <c r="E96" s="8" t="s">
        <v>557</v>
      </c>
      <c r="F96" s="66" t="s">
        <v>558</v>
      </c>
      <c r="G96" s="5" t="s">
        <v>200</v>
      </c>
      <c r="H96" s="4"/>
      <c r="I96" s="4"/>
      <c r="J96" s="3">
        <v>0.86</v>
      </c>
      <c r="K96" s="30" t="str">
        <f t="shared" si="11"/>
        <v/>
      </c>
      <c r="L96" s="44" t="str">
        <f t="shared" si="10"/>
        <v/>
      </c>
      <c r="N96" s="7"/>
    </row>
    <row r="97" spans="1:14" ht="5.0999999999999996" customHeight="1" x14ac:dyDescent="0.25">
      <c r="A97" s="36"/>
      <c r="B97" s="18"/>
      <c r="C97" s="21"/>
      <c r="D97" s="21"/>
      <c r="E97" s="21"/>
      <c r="F97" s="68"/>
      <c r="G97" s="62"/>
      <c r="H97" s="19"/>
      <c r="I97" s="19"/>
      <c r="J97" s="20"/>
      <c r="K97" s="30" t="str">
        <f t="shared" si="11"/>
        <v/>
      </c>
      <c r="L97" s="44" t="str">
        <f t="shared" si="10"/>
        <v/>
      </c>
      <c r="N97" s="7"/>
    </row>
    <row r="98" spans="1:14" ht="12.75" customHeight="1" x14ac:dyDescent="0.25">
      <c r="A98" s="37" t="s">
        <v>52</v>
      </c>
      <c r="B98" s="6" t="s">
        <v>308</v>
      </c>
      <c r="C98" s="8" t="s">
        <v>309</v>
      </c>
      <c r="D98" s="8"/>
      <c r="E98" s="8" t="s">
        <v>554</v>
      </c>
      <c r="F98" s="64" t="s">
        <v>553</v>
      </c>
      <c r="G98" s="5" t="s">
        <v>310</v>
      </c>
      <c r="H98" s="4"/>
      <c r="I98" s="4"/>
      <c r="J98" s="3">
        <v>0.49</v>
      </c>
      <c r="K98" s="30" t="str">
        <f t="shared" si="11"/>
        <v/>
      </c>
      <c r="L98" s="44" t="str">
        <f t="shared" si="10"/>
        <v/>
      </c>
      <c r="N98" s="7"/>
    </row>
    <row r="99" spans="1:14" ht="12.75" customHeight="1" x14ac:dyDescent="0.25">
      <c r="A99" s="37" t="s">
        <v>52</v>
      </c>
      <c r="B99" s="6" t="s">
        <v>311</v>
      </c>
      <c r="C99" s="8" t="s">
        <v>312</v>
      </c>
      <c r="D99" s="8"/>
      <c r="E99" s="8" t="s">
        <v>554</v>
      </c>
      <c r="F99" s="64" t="s">
        <v>553</v>
      </c>
      <c r="G99" s="5" t="s">
        <v>313</v>
      </c>
      <c r="H99" s="4"/>
      <c r="I99" s="4"/>
      <c r="J99" s="3">
        <v>0.49</v>
      </c>
      <c r="K99" s="30" t="str">
        <f t="shared" si="11"/>
        <v/>
      </c>
      <c r="L99" s="44" t="str">
        <f t="shared" si="10"/>
        <v/>
      </c>
      <c r="N99" s="7"/>
    </row>
    <row r="100" spans="1:14" ht="12.75" customHeight="1" x14ac:dyDescent="0.25">
      <c r="A100" s="38" t="s">
        <v>52</v>
      </c>
      <c r="B100" s="6" t="s">
        <v>342</v>
      </c>
      <c r="C100" s="8" t="s">
        <v>314</v>
      </c>
      <c r="D100" s="8"/>
      <c r="E100" s="8" t="s">
        <v>554</v>
      </c>
      <c r="F100" s="64" t="s">
        <v>553</v>
      </c>
      <c r="G100" s="5" t="s">
        <v>315</v>
      </c>
      <c r="H100" s="4"/>
      <c r="I100" s="4"/>
      <c r="J100" s="3">
        <v>0.49</v>
      </c>
      <c r="K100" s="30" t="str">
        <f t="shared" si="11"/>
        <v/>
      </c>
      <c r="L100" s="44" t="str">
        <f t="shared" si="10"/>
        <v/>
      </c>
      <c r="N100" s="7"/>
    </row>
    <row r="101" spans="1:14" ht="12.75" customHeight="1" x14ac:dyDescent="0.25">
      <c r="A101" s="38" t="s">
        <v>52</v>
      </c>
      <c r="B101" s="6" t="s">
        <v>344</v>
      </c>
      <c r="C101" s="8" t="s">
        <v>316</v>
      </c>
      <c r="D101" s="8"/>
      <c r="E101" s="8" t="s">
        <v>554</v>
      </c>
      <c r="F101" s="64" t="s">
        <v>553</v>
      </c>
      <c r="G101" s="5" t="s">
        <v>317</v>
      </c>
      <c r="H101" s="4"/>
      <c r="I101" s="4"/>
      <c r="J101" s="3">
        <v>0.87</v>
      </c>
      <c r="K101" s="30" t="str">
        <f t="shared" si="11"/>
        <v/>
      </c>
      <c r="L101" s="44" t="str">
        <f t="shared" si="10"/>
        <v/>
      </c>
      <c r="N101" s="7"/>
    </row>
    <row r="102" spans="1:14" ht="12.75" customHeight="1" x14ac:dyDescent="0.25">
      <c r="A102" s="38" t="s">
        <v>52</v>
      </c>
      <c r="B102" s="6" t="s">
        <v>343</v>
      </c>
      <c r="C102" s="8" t="s">
        <v>318</v>
      </c>
      <c r="D102" s="8"/>
      <c r="E102" s="8" t="s">
        <v>554</v>
      </c>
      <c r="F102" s="64" t="s">
        <v>553</v>
      </c>
      <c r="G102" s="5" t="s">
        <v>319</v>
      </c>
      <c r="H102" s="4"/>
      <c r="I102" s="4"/>
      <c r="J102" s="3">
        <v>0.49</v>
      </c>
      <c r="K102" s="30" t="str">
        <f t="shared" si="11"/>
        <v/>
      </c>
      <c r="L102" s="44" t="str">
        <f t="shared" si="10"/>
        <v/>
      </c>
      <c r="N102" s="7"/>
    </row>
    <row r="103" spans="1:14" ht="12.75" customHeight="1" x14ac:dyDescent="0.25">
      <c r="A103" s="38" t="s">
        <v>52</v>
      </c>
      <c r="B103" s="6" t="s">
        <v>345</v>
      </c>
      <c r="C103" s="8" t="s">
        <v>320</v>
      </c>
      <c r="D103" s="8"/>
      <c r="E103" s="8" t="s">
        <v>554</v>
      </c>
      <c r="F103" s="64" t="s">
        <v>553</v>
      </c>
      <c r="G103" s="5" t="s">
        <v>321</v>
      </c>
      <c r="H103" s="4">
        <v>2</v>
      </c>
      <c r="I103" s="4">
        <v>2</v>
      </c>
      <c r="J103" s="3">
        <v>0.49</v>
      </c>
      <c r="K103" s="30">
        <f t="shared" si="11"/>
        <v>0.98</v>
      </c>
      <c r="L103" s="44">
        <f t="shared" si="10"/>
        <v>0.98</v>
      </c>
      <c r="N103" s="7"/>
    </row>
    <row r="104" spans="1:14" ht="12.75" customHeight="1" x14ac:dyDescent="0.25">
      <c r="A104" s="38" t="s">
        <v>52</v>
      </c>
      <c r="B104" s="6" t="s">
        <v>322</v>
      </c>
      <c r="C104" s="8" t="s">
        <v>323</v>
      </c>
      <c r="D104" s="8"/>
      <c r="E104" s="8" t="s">
        <v>554</v>
      </c>
      <c r="F104" s="64" t="s">
        <v>553</v>
      </c>
      <c r="G104" s="5" t="s">
        <v>324</v>
      </c>
      <c r="H104" s="4">
        <v>2</v>
      </c>
      <c r="I104" s="4">
        <v>2</v>
      </c>
      <c r="J104" s="3">
        <v>0.49</v>
      </c>
      <c r="K104" s="30">
        <f t="shared" si="11"/>
        <v>0.98</v>
      </c>
      <c r="L104" s="44">
        <f t="shared" si="10"/>
        <v>0.98</v>
      </c>
      <c r="N104" s="7"/>
    </row>
    <row r="105" spans="1:14" ht="12.75" customHeight="1" x14ac:dyDescent="0.25">
      <c r="A105" s="38" t="s">
        <v>52</v>
      </c>
      <c r="B105" s="6" t="s">
        <v>325</v>
      </c>
      <c r="C105" s="8" t="s">
        <v>326</v>
      </c>
      <c r="D105" s="8"/>
      <c r="E105" s="8" t="s">
        <v>554</v>
      </c>
      <c r="F105" s="64" t="s">
        <v>553</v>
      </c>
      <c r="G105" s="5" t="s">
        <v>327</v>
      </c>
      <c r="H105" s="4"/>
      <c r="I105" s="4"/>
      <c r="J105" s="3">
        <v>0.49</v>
      </c>
      <c r="K105" s="30" t="str">
        <f t="shared" si="11"/>
        <v/>
      </c>
      <c r="L105" s="44" t="str">
        <f t="shared" si="10"/>
        <v/>
      </c>
      <c r="N105" s="7"/>
    </row>
    <row r="106" spans="1:14" ht="12.75" customHeight="1" x14ac:dyDescent="0.25">
      <c r="A106" s="38" t="s">
        <v>52</v>
      </c>
      <c r="B106" s="6" t="s">
        <v>328</v>
      </c>
      <c r="C106" s="8" t="s">
        <v>42</v>
      </c>
      <c r="D106" s="8"/>
      <c r="E106" s="8" t="s">
        <v>554</v>
      </c>
      <c r="F106" s="64" t="s">
        <v>553</v>
      </c>
      <c r="G106" s="5" t="s">
        <v>329</v>
      </c>
      <c r="H106" s="4"/>
      <c r="I106" s="4"/>
      <c r="J106" s="3">
        <v>0.49</v>
      </c>
      <c r="K106" s="30" t="str">
        <f t="shared" si="11"/>
        <v/>
      </c>
      <c r="L106" s="44" t="str">
        <f t="shared" si="10"/>
        <v/>
      </c>
      <c r="N106" s="7"/>
    </row>
    <row r="107" spans="1:14" ht="12.75" customHeight="1" x14ac:dyDescent="0.25">
      <c r="A107" s="38" t="s">
        <v>52</v>
      </c>
      <c r="B107" s="6" t="s">
        <v>330</v>
      </c>
      <c r="C107" s="8" t="s">
        <v>331</v>
      </c>
      <c r="D107" s="8"/>
      <c r="E107" s="8" t="s">
        <v>554</v>
      </c>
      <c r="F107" s="64" t="s">
        <v>553</v>
      </c>
      <c r="G107" s="5" t="s">
        <v>332</v>
      </c>
      <c r="H107" s="4"/>
      <c r="I107" s="4"/>
      <c r="J107" s="3">
        <v>0.49</v>
      </c>
      <c r="K107" s="30" t="str">
        <f t="shared" si="11"/>
        <v/>
      </c>
      <c r="L107" s="44" t="str">
        <f t="shared" si="10"/>
        <v/>
      </c>
      <c r="N107" s="7"/>
    </row>
    <row r="108" spans="1:14" ht="12.75" customHeight="1" x14ac:dyDescent="0.25">
      <c r="A108" s="38" t="s">
        <v>52</v>
      </c>
      <c r="B108" s="6" t="s">
        <v>523</v>
      </c>
      <c r="C108" s="8" t="s">
        <v>524</v>
      </c>
      <c r="D108" s="8"/>
      <c r="E108" s="8" t="s">
        <v>554</v>
      </c>
      <c r="F108" s="64" t="s">
        <v>553</v>
      </c>
      <c r="G108" s="5" t="s">
        <v>435</v>
      </c>
      <c r="H108" s="4"/>
      <c r="I108" s="4"/>
      <c r="J108" s="3">
        <v>0.49</v>
      </c>
      <c r="K108" s="30" t="str">
        <f t="shared" si="11"/>
        <v/>
      </c>
      <c r="L108" s="44" t="str">
        <f t="shared" si="10"/>
        <v/>
      </c>
      <c r="N108" s="7"/>
    </row>
    <row r="109" spans="1:14" ht="12.75" customHeight="1" x14ac:dyDescent="0.25">
      <c r="A109" s="38" t="s">
        <v>52</v>
      </c>
      <c r="B109" s="6" t="s">
        <v>333</v>
      </c>
      <c r="C109" s="8" t="s">
        <v>334</v>
      </c>
      <c r="D109" s="8"/>
      <c r="E109" s="8" t="s">
        <v>554</v>
      </c>
      <c r="F109" s="64" t="s">
        <v>553</v>
      </c>
      <c r="G109" s="5" t="s">
        <v>335</v>
      </c>
      <c r="H109" s="4"/>
      <c r="I109" s="4"/>
      <c r="J109" s="3">
        <v>0.49</v>
      </c>
      <c r="K109" s="30" t="str">
        <f t="shared" si="11"/>
        <v/>
      </c>
      <c r="L109" s="44" t="str">
        <f t="shared" si="10"/>
        <v/>
      </c>
      <c r="N109" s="7"/>
    </row>
    <row r="110" spans="1:14" ht="12.75" customHeight="1" x14ac:dyDescent="0.25">
      <c r="A110" s="38" t="s">
        <v>52</v>
      </c>
      <c r="B110" s="6" t="s">
        <v>336</v>
      </c>
      <c r="C110" s="8" t="s">
        <v>337</v>
      </c>
      <c r="D110" s="8"/>
      <c r="E110" s="8" t="s">
        <v>554</v>
      </c>
      <c r="F110" s="64" t="s">
        <v>553</v>
      </c>
      <c r="G110" s="5" t="s">
        <v>338</v>
      </c>
      <c r="H110" s="4"/>
      <c r="I110" s="4"/>
      <c r="J110" s="3">
        <v>0.49</v>
      </c>
      <c r="K110" s="30" t="str">
        <f t="shared" si="11"/>
        <v/>
      </c>
      <c r="L110" s="44" t="str">
        <f t="shared" si="10"/>
        <v/>
      </c>
      <c r="N110" s="7"/>
    </row>
    <row r="111" spans="1:14" ht="12.75" customHeight="1" x14ac:dyDescent="0.25">
      <c r="A111" s="38" t="s">
        <v>52</v>
      </c>
      <c r="B111" s="6" t="s">
        <v>339</v>
      </c>
      <c r="C111" s="8" t="s">
        <v>340</v>
      </c>
      <c r="D111" s="8"/>
      <c r="E111" s="8" t="s">
        <v>554</v>
      </c>
      <c r="F111" s="64" t="s">
        <v>553</v>
      </c>
      <c r="G111" s="5" t="s">
        <v>341</v>
      </c>
      <c r="H111" s="4"/>
      <c r="I111" s="4"/>
      <c r="J111" s="3">
        <v>0.49</v>
      </c>
      <c r="K111" s="30" t="str">
        <f t="shared" si="11"/>
        <v/>
      </c>
      <c r="L111" s="44" t="str">
        <f t="shared" si="10"/>
        <v/>
      </c>
      <c r="N111" s="7"/>
    </row>
    <row r="112" spans="1:14" ht="12.75" customHeight="1" x14ac:dyDescent="0.25">
      <c r="A112" s="38" t="s">
        <v>52</v>
      </c>
      <c r="B112" s="6" t="s">
        <v>47</v>
      </c>
      <c r="C112" s="8" t="s">
        <v>48</v>
      </c>
      <c r="D112" s="8"/>
      <c r="E112" s="8" t="s">
        <v>554</v>
      </c>
      <c r="F112" s="64" t="s">
        <v>553</v>
      </c>
      <c r="G112" s="5" t="s">
        <v>51</v>
      </c>
      <c r="H112" s="4"/>
      <c r="I112" s="4"/>
      <c r="J112" s="3">
        <v>0.49</v>
      </c>
      <c r="K112" s="30" t="str">
        <f t="shared" si="11"/>
        <v/>
      </c>
      <c r="L112" s="44" t="str">
        <f t="shared" si="10"/>
        <v/>
      </c>
      <c r="N112" s="7"/>
    </row>
    <row r="113" spans="1:14" ht="12.75" customHeight="1" x14ac:dyDescent="0.25">
      <c r="A113" s="38" t="s">
        <v>52</v>
      </c>
      <c r="B113" s="6" t="s">
        <v>346</v>
      </c>
      <c r="C113" s="8" t="s">
        <v>347</v>
      </c>
      <c r="D113" s="8"/>
      <c r="E113" s="8" t="s">
        <v>554</v>
      </c>
      <c r="F113" s="64" t="s">
        <v>553</v>
      </c>
      <c r="G113" s="5" t="s">
        <v>348</v>
      </c>
      <c r="H113" s="4"/>
      <c r="I113" s="4"/>
      <c r="J113" s="3">
        <v>0.49</v>
      </c>
      <c r="K113" s="30" t="str">
        <f t="shared" si="11"/>
        <v/>
      </c>
      <c r="L113" s="44" t="str">
        <f t="shared" si="10"/>
        <v/>
      </c>
      <c r="N113" s="7"/>
    </row>
    <row r="114" spans="1:14" ht="12.75" customHeight="1" x14ac:dyDescent="0.25">
      <c r="A114" s="38" t="s">
        <v>52</v>
      </c>
      <c r="B114" s="6" t="s">
        <v>349</v>
      </c>
      <c r="C114" s="8" t="s">
        <v>350</v>
      </c>
      <c r="D114" s="8"/>
      <c r="E114" s="8" t="s">
        <v>554</v>
      </c>
      <c r="F114" s="64" t="s">
        <v>553</v>
      </c>
      <c r="G114" s="5" t="s">
        <v>351</v>
      </c>
      <c r="H114" s="4"/>
      <c r="I114" s="4"/>
      <c r="J114" s="3">
        <v>0.49</v>
      </c>
      <c r="K114" s="30" t="str">
        <f t="shared" si="11"/>
        <v/>
      </c>
      <c r="L114" s="44" t="str">
        <f t="shared" si="10"/>
        <v/>
      </c>
      <c r="N114" s="7"/>
    </row>
    <row r="115" spans="1:14" ht="12.75" customHeight="1" x14ac:dyDescent="0.25">
      <c r="A115" s="38" t="s">
        <v>52</v>
      </c>
      <c r="B115" s="6" t="s">
        <v>352</v>
      </c>
      <c r="C115" s="8" t="s">
        <v>353</v>
      </c>
      <c r="D115" s="8"/>
      <c r="E115" s="8" t="s">
        <v>554</v>
      </c>
      <c r="F115" s="64" t="s">
        <v>553</v>
      </c>
      <c r="G115" s="5" t="s">
        <v>354</v>
      </c>
      <c r="H115" s="4"/>
      <c r="I115" s="4"/>
      <c r="J115" s="3">
        <v>0.49</v>
      </c>
      <c r="K115" s="30" t="str">
        <f t="shared" si="11"/>
        <v/>
      </c>
      <c r="L115" s="44" t="str">
        <f t="shared" si="10"/>
        <v/>
      </c>
      <c r="N115" s="7"/>
    </row>
    <row r="116" spans="1:14" ht="12.75" customHeight="1" x14ac:dyDescent="0.25">
      <c r="A116" s="38" t="s">
        <v>52</v>
      </c>
      <c r="B116" s="6" t="s">
        <v>355</v>
      </c>
      <c r="C116" s="8" t="s">
        <v>356</v>
      </c>
      <c r="D116" s="8"/>
      <c r="E116" s="8" t="s">
        <v>554</v>
      </c>
      <c r="F116" s="64" t="s">
        <v>553</v>
      </c>
      <c r="G116" s="5" t="s">
        <v>357</v>
      </c>
      <c r="H116" s="4">
        <v>6</v>
      </c>
      <c r="I116" s="4">
        <v>6</v>
      </c>
      <c r="J116" s="3">
        <v>0.49</v>
      </c>
      <c r="K116" s="30">
        <f t="shared" si="11"/>
        <v>2.94</v>
      </c>
      <c r="L116" s="44">
        <f t="shared" si="10"/>
        <v>2.94</v>
      </c>
      <c r="N116" s="7"/>
    </row>
    <row r="117" spans="1:14" ht="12.75" customHeight="1" x14ac:dyDescent="0.25">
      <c r="A117" s="38" t="s">
        <v>52</v>
      </c>
      <c r="B117" s="6" t="s">
        <v>358</v>
      </c>
      <c r="C117" s="8" t="s">
        <v>359</v>
      </c>
      <c r="D117" s="8"/>
      <c r="E117" s="8" t="s">
        <v>554</v>
      </c>
      <c r="F117" s="64" t="s">
        <v>553</v>
      </c>
      <c r="G117" s="5" t="s">
        <v>360</v>
      </c>
      <c r="H117" s="4"/>
      <c r="I117" s="4"/>
      <c r="J117" s="3">
        <v>0.49</v>
      </c>
      <c r="K117" s="30" t="str">
        <f t="shared" si="11"/>
        <v/>
      </c>
      <c r="L117" s="44" t="str">
        <f t="shared" si="10"/>
        <v/>
      </c>
      <c r="N117" s="7"/>
    </row>
    <row r="118" spans="1:14" ht="12.75" customHeight="1" x14ac:dyDescent="0.25">
      <c r="A118" s="38" t="s">
        <v>52</v>
      </c>
      <c r="B118" s="6" t="s">
        <v>49</v>
      </c>
      <c r="C118" s="8" t="s">
        <v>50</v>
      </c>
      <c r="D118" s="8"/>
      <c r="E118" s="8" t="s">
        <v>554</v>
      </c>
      <c r="F118" s="64" t="s">
        <v>553</v>
      </c>
      <c r="G118" s="5" t="s">
        <v>361</v>
      </c>
      <c r="H118" s="4"/>
      <c r="I118" s="4"/>
      <c r="J118" s="3">
        <v>0.49</v>
      </c>
      <c r="K118" s="30" t="str">
        <f t="shared" si="11"/>
        <v/>
      </c>
      <c r="L118" s="44" t="str">
        <f t="shared" si="10"/>
        <v/>
      </c>
      <c r="N118" s="7"/>
    </row>
    <row r="119" spans="1:14" ht="12.75" customHeight="1" x14ac:dyDescent="0.25">
      <c r="A119" s="38" t="s">
        <v>52</v>
      </c>
      <c r="B119" s="6" t="s">
        <v>362</v>
      </c>
      <c r="C119" s="8" t="s">
        <v>363</v>
      </c>
      <c r="D119" s="8"/>
      <c r="E119" s="8" t="s">
        <v>554</v>
      </c>
      <c r="F119" s="64" t="s">
        <v>553</v>
      </c>
      <c r="G119" s="5" t="s">
        <v>364</v>
      </c>
      <c r="H119" s="4"/>
      <c r="I119" s="4"/>
      <c r="J119" s="3">
        <v>0.49</v>
      </c>
      <c r="K119" s="30" t="str">
        <f t="shared" si="11"/>
        <v/>
      </c>
      <c r="L119" s="44" t="str">
        <f t="shared" si="10"/>
        <v/>
      </c>
      <c r="N119" s="7"/>
    </row>
    <row r="120" spans="1:14" ht="12.75" customHeight="1" x14ac:dyDescent="0.25">
      <c r="A120" s="38" t="s">
        <v>52</v>
      </c>
      <c r="B120" s="6" t="s">
        <v>365</v>
      </c>
      <c r="C120" s="8" t="s">
        <v>366</v>
      </c>
      <c r="D120" s="8"/>
      <c r="E120" s="8" t="s">
        <v>554</v>
      </c>
      <c r="F120" s="64" t="s">
        <v>553</v>
      </c>
      <c r="G120" s="5" t="s">
        <v>367</v>
      </c>
      <c r="H120" s="4"/>
      <c r="I120" s="4"/>
      <c r="J120" s="3">
        <v>0.49</v>
      </c>
      <c r="K120" s="30" t="str">
        <f t="shared" si="11"/>
        <v/>
      </c>
      <c r="L120" s="44" t="str">
        <f t="shared" si="10"/>
        <v/>
      </c>
      <c r="N120" s="7"/>
    </row>
    <row r="121" spans="1:14" ht="12.75" customHeight="1" x14ac:dyDescent="0.25">
      <c r="A121" s="38" t="s">
        <v>52</v>
      </c>
      <c r="B121" s="6" t="s">
        <v>368</v>
      </c>
      <c r="C121" s="8" t="s">
        <v>369</v>
      </c>
      <c r="D121" s="8"/>
      <c r="E121" s="8" t="s">
        <v>554</v>
      </c>
      <c r="F121" s="64" t="s">
        <v>553</v>
      </c>
      <c r="G121" s="5" t="s">
        <v>370</v>
      </c>
      <c r="H121" s="4"/>
      <c r="I121" s="4"/>
      <c r="J121" s="3">
        <v>0.75</v>
      </c>
      <c r="K121" s="30" t="str">
        <f t="shared" si="11"/>
        <v/>
      </c>
      <c r="L121" s="44" t="str">
        <f t="shared" si="10"/>
        <v/>
      </c>
      <c r="N121" s="7"/>
    </row>
    <row r="122" spans="1:14" ht="12.75" customHeight="1" x14ac:dyDescent="0.25">
      <c r="A122" s="38" t="s">
        <v>52</v>
      </c>
      <c r="B122" s="6" t="s">
        <v>371</v>
      </c>
      <c r="C122" s="8" t="s">
        <v>372</v>
      </c>
      <c r="D122" s="8"/>
      <c r="E122" s="8" t="s">
        <v>554</v>
      </c>
      <c r="F122" s="64" t="s">
        <v>553</v>
      </c>
      <c r="G122" s="5" t="s">
        <v>373</v>
      </c>
      <c r="H122" s="4">
        <v>2</v>
      </c>
      <c r="I122" s="4">
        <v>2</v>
      </c>
      <c r="J122" s="3">
        <v>0.49</v>
      </c>
      <c r="K122" s="30">
        <f t="shared" si="11"/>
        <v>0.98</v>
      </c>
      <c r="L122" s="44">
        <f t="shared" si="10"/>
        <v>0.98</v>
      </c>
      <c r="N122" s="7"/>
    </row>
    <row r="123" spans="1:14" ht="12.75" customHeight="1" x14ac:dyDescent="0.25">
      <c r="A123" s="38" t="s">
        <v>52</v>
      </c>
      <c r="B123" s="6" t="s">
        <v>374</v>
      </c>
      <c r="C123" s="8" t="s">
        <v>375</v>
      </c>
      <c r="D123" s="8"/>
      <c r="E123" s="8" t="s">
        <v>554</v>
      </c>
      <c r="F123" s="64" t="s">
        <v>553</v>
      </c>
      <c r="G123" s="5" t="s">
        <v>376</v>
      </c>
      <c r="H123" s="4"/>
      <c r="I123" s="4"/>
      <c r="J123" s="3">
        <v>0.49</v>
      </c>
      <c r="K123" s="30" t="str">
        <f t="shared" si="11"/>
        <v/>
      </c>
      <c r="L123" s="44" t="str">
        <f t="shared" si="10"/>
        <v/>
      </c>
      <c r="N123" s="7"/>
    </row>
    <row r="124" spans="1:14" ht="12.75" customHeight="1" x14ac:dyDescent="0.25">
      <c r="A124" s="38" t="s">
        <v>52</v>
      </c>
      <c r="B124" s="6" t="s">
        <v>377</v>
      </c>
      <c r="C124" s="8" t="s">
        <v>378</v>
      </c>
      <c r="D124" s="8"/>
      <c r="E124" s="8" t="s">
        <v>554</v>
      </c>
      <c r="F124" s="64" t="s">
        <v>553</v>
      </c>
      <c r="G124" s="5" t="s">
        <v>379</v>
      </c>
      <c r="H124" s="4"/>
      <c r="I124" s="4"/>
      <c r="J124" s="3">
        <v>0.49</v>
      </c>
      <c r="K124" s="30" t="str">
        <f t="shared" si="11"/>
        <v/>
      </c>
      <c r="L124" s="44" t="str">
        <f t="shared" si="10"/>
        <v/>
      </c>
      <c r="N124" s="7"/>
    </row>
    <row r="125" spans="1:14" ht="12.75" customHeight="1" x14ac:dyDescent="0.25">
      <c r="A125" s="38" t="s">
        <v>52</v>
      </c>
      <c r="B125" s="6" t="s">
        <v>380</v>
      </c>
      <c r="C125" s="8" t="s">
        <v>381</v>
      </c>
      <c r="D125" s="8"/>
      <c r="E125" s="8" t="s">
        <v>554</v>
      </c>
      <c r="F125" s="64" t="s">
        <v>553</v>
      </c>
      <c r="G125" s="5" t="s">
        <v>382</v>
      </c>
      <c r="H125" s="4">
        <v>2</v>
      </c>
      <c r="I125" s="4">
        <v>2</v>
      </c>
      <c r="J125" s="3">
        <v>0.75</v>
      </c>
      <c r="K125" s="30">
        <f t="shared" si="11"/>
        <v>1.5</v>
      </c>
      <c r="L125" s="44">
        <f t="shared" si="10"/>
        <v>1.5</v>
      </c>
      <c r="N125" s="7"/>
    </row>
    <row r="126" spans="1:14" ht="12.75" customHeight="1" x14ac:dyDescent="0.25">
      <c r="A126" s="38" t="s">
        <v>52</v>
      </c>
      <c r="B126" s="6" t="s">
        <v>383</v>
      </c>
      <c r="C126" s="8" t="s">
        <v>384</v>
      </c>
      <c r="D126" s="8"/>
      <c r="E126" s="8" t="s">
        <v>554</v>
      </c>
      <c r="F126" s="64" t="s">
        <v>553</v>
      </c>
      <c r="G126" s="5" t="s">
        <v>385</v>
      </c>
      <c r="H126" s="4"/>
      <c r="I126" s="4"/>
      <c r="J126" s="3">
        <v>0.75</v>
      </c>
      <c r="K126" s="30" t="str">
        <f t="shared" si="11"/>
        <v/>
      </c>
      <c r="L126" s="44" t="str">
        <f t="shared" si="10"/>
        <v/>
      </c>
      <c r="N126" s="7"/>
    </row>
    <row r="127" spans="1:14" ht="12.75" customHeight="1" x14ac:dyDescent="0.25">
      <c r="A127" s="38" t="s">
        <v>52</v>
      </c>
      <c r="B127" s="6" t="s">
        <v>386</v>
      </c>
      <c r="C127" s="8" t="s">
        <v>387</v>
      </c>
      <c r="D127" s="8"/>
      <c r="E127" s="8" t="s">
        <v>554</v>
      </c>
      <c r="F127" s="64" t="s">
        <v>553</v>
      </c>
      <c r="G127" s="5" t="s">
        <v>388</v>
      </c>
      <c r="H127" s="4"/>
      <c r="I127" s="4"/>
      <c r="J127" s="3">
        <v>0.49</v>
      </c>
      <c r="K127" s="30" t="str">
        <f t="shared" si="11"/>
        <v/>
      </c>
      <c r="L127" s="44" t="str">
        <f t="shared" si="10"/>
        <v/>
      </c>
      <c r="N127" s="7"/>
    </row>
    <row r="128" spans="1:14" ht="12.75" customHeight="1" x14ac:dyDescent="0.25">
      <c r="A128" s="38" t="s">
        <v>52</v>
      </c>
      <c r="B128" s="6" t="s">
        <v>389</v>
      </c>
      <c r="C128" s="8" t="s">
        <v>390</v>
      </c>
      <c r="D128" s="8"/>
      <c r="E128" s="8" t="s">
        <v>554</v>
      </c>
      <c r="F128" s="64" t="s">
        <v>553</v>
      </c>
      <c r="G128" s="5" t="s">
        <v>391</v>
      </c>
      <c r="H128" s="4"/>
      <c r="I128" s="4"/>
      <c r="J128" s="3">
        <v>0.49</v>
      </c>
      <c r="K128" s="30" t="str">
        <f t="shared" si="11"/>
        <v/>
      </c>
      <c r="L128" s="44" t="str">
        <f t="shared" si="10"/>
        <v/>
      </c>
      <c r="N128" s="7"/>
    </row>
    <row r="129" spans="1:14" ht="12.75" customHeight="1" x14ac:dyDescent="0.25">
      <c r="A129" s="38" t="s">
        <v>52</v>
      </c>
      <c r="B129" s="6" t="s">
        <v>392</v>
      </c>
      <c r="C129" s="8" t="s">
        <v>393</v>
      </c>
      <c r="D129" s="8"/>
      <c r="E129" s="8" t="s">
        <v>554</v>
      </c>
      <c r="F129" s="64" t="s">
        <v>553</v>
      </c>
      <c r="G129" s="5" t="s">
        <v>394</v>
      </c>
      <c r="H129" s="4"/>
      <c r="I129" s="4"/>
      <c r="J129" s="3">
        <v>0.49</v>
      </c>
      <c r="K129" s="30" t="str">
        <f t="shared" si="11"/>
        <v/>
      </c>
      <c r="L129" s="44" t="str">
        <f t="shared" si="10"/>
        <v/>
      </c>
      <c r="N129" s="7"/>
    </row>
    <row r="130" spans="1:14" ht="12.75" customHeight="1" x14ac:dyDescent="0.25">
      <c r="A130" s="38" t="s">
        <v>52</v>
      </c>
      <c r="B130" s="6" t="s">
        <v>395</v>
      </c>
      <c r="C130" s="8" t="s">
        <v>396</v>
      </c>
      <c r="D130" s="8"/>
      <c r="E130" s="8" t="s">
        <v>554</v>
      </c>
      <c r="F130" s="64" t="s">
        <v>553</v>
      </c>
      <c r="G130" s="5" t="s">
        <v>397</v>
      </c>
      <c r="H130" s="4"/>
      <c r="I130" s="4"/>
      <c r="J130" s="3">
        <v>0.49</v>
      </c>
      <c r="K130" s="30" t="str">
        <f t="shared" si="11"/>
        <v/>
      </c>
      <c r="L130" s="44" t="str">
        <f t="shared" si="10"/>
        <v/>
      </c>
      <c r="N130" s="7"/>
    </row>
    <row r="131" spans="1:14" ht="12.75" customHeight="1" x14ac:dyDescent="0.25">
      <c r="A131" s="38" t="s">
        <v>52</v>
      </c>
      <c r="B131" s="6" t="s">
        <v>398</v>
      </c>
      <c r="C131" s="8" t="s">
        <v>399</v>
      </c>
      <c r="D131" s="8"/>
      <c r="E131" s="8" t="s">
        <v>554</v>
      </c>
      <c r="F131" s="64" t="s">
        <v>553</v>
      </c>
      <c r="G131" s="5" t="s">
        <v>400</v>
      </c>
      <c r="H131" s="4"/>
      <c r="I131" s="4"/>
      <c r="J131" s="3">
        <v>0.75</v>
      </c>
      <c r="K131" s="30" t="str">
        <f t="shared" si="11"/>
        <v/>
      </c>
      <c r="L131" s="44" t="str">
        <f t="shared" si="10"/>
        <v/>
      </c>
      <c r="N131" s="7"/>
    </row>
    <row r="132" spans="1:14" ht="12.75" customHeight="1" x14ac:dyDescent="0.25">
      <c r="A132" s="38" t="s">
        <v>52</v>
      </c>
      <c r="B132" s="6" t="s">
        <v>663</v>
      </c>
      <c r="C132" s="8" t="s">
        <v>664</v>
      </c>
      <c r="D132" s="8"/>
      <c r="E132" s="8" t="s">
        <v>554</v>
      </c>
      <c r="F132" s="64" t="s">
        <v>553</v>
      </c>
      <c r="G132" s="5" t="s">
        <v>665</v>
      </c>
      <c r="H132" s="4"/>
      <c r="I132" s="4"/>
      <c r="J132" s="3">
        <v>0.77</v>
      </c>
      <c r="K132" s="30" t="str">
        <f t="shared" ref="K132:K135" si="12">IF(ISNUMBER(H132),H132*J132,"")</f>
        <v/>
      </c>
      <c r="L132" s="44" t="str">
        <f t="shared" ref="L132:L135" si="13">IF(ISNUMBER(I132),I132*J132,"")</f>
        <v/>
      </c>
      <c r="N132" s="7"/>
    </row>
    <row r="133" spans="1:14" ht="12.75" customHeight="1" x14ac:dyDescent="0.25">
      <c r="A133" s="38" t="s">
        <v>52</v>
      </c>
      <c r="B133" s="6" t="s">
        <v>666</v>
      </c>
      <c r="C133" s="8" t="s">
        <v>667</v>
      </c>
      <c r="D133" s="8"/>
      <c r="E133" s="8" t="s">
        <v>554</v>
      </c>
      <c r="F133" s="64" t="s">
        <v>553</v>
      </c>
      <c r="G133" s="5" t="s">
        <v>668</v>
      </c>
      <c r="H133" s="4"/>
      <c r="I133" s="4"/>
      <c r="J133" s="3">
        <v>0.77</v>
      </c>
      <c r="K133" s="30" t="str">
        <f t="shared" si="12"/>
        <v/>
      </c>
      <c r="L133" s="44" t="str">
        <f t="shared" si="13"/>
        <v/>
      </c>
      <c r="N133" s="7"/>
    </row>
    <row r="134" spans="1:14" ht="12.75" customHeight="1" x14ac:dyDescent="0.25">
      <c r="A134" s="38" t="s">
        <v>52</v>
      </c>
      <c r="B134" s="6" t="s">
        <v>669</v>
      </c>
      <c r="C134" s="8" t="s">
        <v>670</v>
      </c>
      <c r="D134" s="8"/>
      <c r="E134" s="8" t="s">
        <v>554</v>
      </c>
      <c r="F134" s="64" t="s">
        <v>553</v>
      </c>
      <c r="G134" s="5" t="s">
        <v>671</v>
      </c>
      <c r="H134" s="4"/>
      <c r="I134" s="4"/>
      <c r="J134" s="3">
        <v>0.77</v>
      </c>
      <c r="K134" s="30" t="str">
        <f t="shared" si="12"/>
        <v/>
      </c>
      <c r="L134" s="44" t="str">
        <f t="shared" si="13"/>
        <v/>
      </c>
      <c r="N134" s="7"/>
    </row>
    <row r="135" spans="1:14" ht="12.75" customHeight="1" x14ac:dyDescent="0.25">
      <c r="A135" s="38" t="s">
        <v>52</v>
      </c>
      <c r="B135" s="6" t="s">
        <v>672</v>
      </c>
      <c r="C135" s="8" t="s">
        <v>673</v>
      </c>
      <c r="D135" s="8"/>
      <c r="E135" s="8" t="s">
        <v>554</v>
      </c>
      <c r="F135" s="64" t="s">
        <v>553</v>
      </c>
      <c r="G135" s="5" t="s">
        <v>674</v>
      </c>
      <c r="H135" s="4"/>
      <c r="I135" s="4"/>
      <c r="J135" s="3">
        <v>0.49</v>
      </c>
      <c r="K135" s="30" t="str">
        <f t="shared" si="12"/>
        <v/>
      </c>
      <c r="L135" s="44" t="str">
        <f t="shared" si="13"/>
        <v/>
      </c>
      <c r="N135" s="7"/>
    </row>
    <row r="136" spans="1:14" ht="5.0999999999999996" customHeight="1" x14ac:dyDescent="0.25">
      <c r="A136" s="39"/>
      <c r="B136" s="18"/>
      <c r="C136" s="21"/>
      <c r="D136" s="21"/>
      <c r="E136" s="21"/>
      <c r="F136" s="68"/>
      <c r="G136" s="62"/>
      <c r="H136" s="19"/>
      <c r="I136" s="19"/>
      <c r="J136" s="20"/>
      <c r="K136" s="30" t="str">
        <f t="shared" si="11"/>
        <v/>
      </c>
      <c r="L136" s="44" t="str">
        <f t="shared" si="10"/>
        <v/>
      </c>
      <c r="N136" s="7"/>
    </row>
    <row r="137" spans="1:14" ht="12.75" customHeight="1" x14ac:dyDescent="0.25">
      <c r="A137" s="38" t="s">
        <v>52</v>
      </c>
      <c r="B137" s="6" t="s">
        <v>401</v>
      </c>
      <c r="C137" s="8" t="s">
        <v>402</v>
      </c>
      <c r="D137" s="8"/>
      <c r="E137" s="8" t="s">
        <v>552</v>
      </c>
      <c r="F137" s="66" t="s">
        <v>638</v>
      </c>
      <c r="G137" s="5" t="s">
        <v>403</v>
      </c>
      <c r="H137" s="4"/>
      <c r="I137" s="4"/>
      <c r="J137" s="3">
        <v>0.97</v>
      </c>
      <c r="K137" s="30" t="str">
        <f t="shared" si="11"/>
        <v/>
      </c>
      <c r="L137" s="44" t="str">
        <f t="shared" si="10"/>
        <v/>
      </c>
      <c r="N137" s="7"/>
    </row>
    <row r="138" spans="1:14" ht="12.75" customHeight="1" x14ac:dyDescent="0.25">
      <c r="A138" s="38" t="s">
        <v>52</v>
      </c>
      <c r="B138" s="6" t="s">
        <v>404</v>
      </c>
      <c r="C138" s="8" t="s">
        <v>405</v>
      </c>
      <c r="D138" s="8"/>
      <c r="E138" s="8" t="s">
        <v>552</v>
      </c>
      <c r="F138" s="66" t="s">
        <v>638</v>
      </c>
      <c r="G138" s="5" t="s">
        <v>406</v>
      </c>
      <c r="H138" s="4"/>
      <c r="I138" s="4"/>
      <c r="J138" s="3">
        <v>0.97</v>
      </c>
      <c r="K138" s="30" t="str">
        <f t="shared" si="11"/>
        <v/>
      </c>
      <c r="L138" s="44" t="str">
        <f t="shared" si="10"/>
        <v/>
      </c>
      <c r="N138" s="7"/>
    </row>
    <row r="139" spans="1:14" ht="12.75" customHeight="1" x14ac:dyDescent="0.25">
      <c r="A139" s="38" t="s">
        <v>52</v>
      </c>
      <c r="B139" s="6" t="s">
        <v>407</v>
      </c>
      <c r="C139" s="8" t="s">
        <v>408</v>
      </c>
      <c r="D139" s="8"/>
      <c r="E139" s="8" t="s">
        <v>552</v>
      </c>
      <c r="F139" s="66" t="s">
        <v>638</v>
      </c>
      <c r="G139" s="5" t="s">
        <v>409</v>
      </c>
      <c r="H139" s="4"/>
      <c r="I139" s="4"/>
      <c r="J139" s="3">
        <v>0.97</v>
      </c>
      <c r="K139" s="30" t="str">
        <f t="shared" si="11"/>
        <v/>
      </c>
      <c r="L139" s="44" t="str">
        <f t="shared" si="10"/>
        <v/>
      </c>
      <c r="N139" s="7"/>
    </row>
    <row r="140" spans="1:14" ht="12.75" customHeight="1" x14ac:dyDescent="0.25">
      <c r="A140" s="38" t="s">
        <v>52</v>
      </c>
      <c r="B140" s="6" t="s">
        <v>410</v>
      </c>
      <c r="C140" s="8" t="s">
        <v>411</v>
      </c>
      <c r="D140" s="8"/>
      <c r="E140" s="8" t="s">
        <v>552</v>
      </c>
      <c r="F140" s="66" t="s">
        <v>638</v>
      </c>
      <c r="G140" s="5" t="s">
        <v>412</v>
      </c>
      <c r="H140" s="4"/>
      <c r="I140" s="4"/>
      <c r="J140" s="3">
        <v>1.1200000000000001</v>
      </c>
      <c r="K140" s="30" t="str">
        <f t="shared" si="11"/>
        <v/>
      </c>
      <c r="L140" s="44" t="str">
        <f t="shared" si="10"/>
        <v/>
      </c>
      <c r="N140" s="7"/>
    </row>
    <row r="141" spans="1:14" ht="12.75" customHeight="1" x14ac:dyDescent="0.25">
      <c r="A141" s="38" t="s">
        <v>52</v>
      </c>
      <c r="B141" s="6" t="s">
        <v>413</v>
      </c>
      <c r="C141" s="8" t="s">
        <v>414</v>
      </c>
      <c r="D141" s="8"/>
      <c r="E141" s="8" t="s">
        <v>552</v>
      </c>
      <c r="F141" s="66" t="s">
        <v>638</v>
      </c>
      <c r="G141" s="5" t="s">
        <v>415</v>
      </c>
      <c r="H141" s="4"/>
      <c r="I141" s="4"/>
      <c r="J141" s="3">
        <v>0.97</v>
      </c>
      <c r="K141" s="30" t="str">
        <f t="shared" si="11"/>
        <v/>
      </c>
      <c r="L141" s="44" t="str">
        <f t="shared" si="10"/>
        <v/>
      </c>
      <c r="N141" s="7"/>
    </row>
    <row r="142" spans="1:14" ht="12.75" customHeight="1" x14ac:dyDescent="0.25">
      <c r="A142" s="38" t="s">
        <v>52</v>
      </c>
      <c r="B142" s="6" t="s">
        <v>416</v>
      </c>
      <c r="C142" s="8" t="s">
        <v>417</v>
      </c>
      <c r="D142" s="8"/>
      <c r="E142" s="8" t="s">
        <v>552</v>
      </c>
      <c r="F142" s="66" t="s">
        <v>638</v>
      </c>
      <c r="G142" s="5" t="s">
        <v>418</v>
      </c>
      <c r="H142" s="4"/>
      <c r="I142" s="4"/>
      <c r="J142" s="3">
        <v>1.1200000000000001</v>
      </c>
      <c r="K142" s="30" t="str">
        <f t="shared" si="11"/>
        <v/>
      </c>
      <c r="L142" s="44" t="str">
        <f t="shared" si="10"/>
        <v/>
      </c>
      <c r="N142" s="7"/>
    </row>
    <row r="143" spans="1:14" ht="12.75" customHeight="1" x14ac:dyDescent="0.25">
      <c r="A143" s="38" t="s">
        <v>52</v>
      </c>
      <c r="B143" s="6" t="s">
        <v>419</v>
      </c>
      <c r="C143" s="8" t="s">
        <v>420</v>
      </c>
      <c r="D143" s="8"/>
      <c r="E143" s="8" t="s">
        <v>552</v>
      </c>
      <c r="F143" s="66" t="s">
        <v>638</v>
      </c>
      <c r="G143" s="5" t="s">
        <v>421</v>
      </c>
      <c r="H143" s="4"/>
      <c r="I143" s="4"/>
      <c r="J143" s="3">
        <v>0.97</v>
      </c>
      <c r="K143" s="30" t="str">
        <f t="shared" si="11"/>
        <v/>
      </c>
      <c r="L143" s="44" t="str">
        <f t="shared" si="10"/>
        <v/>
      </c>
      <c r="N143" s="7"/>
    </row>
    <row r="144" spans="1:14" ht="5.0999999999999996" customHeight="1" x14ac:dyDescent="0.25">
      <c r="A144" s="39"/>
      <c r="B144" s="18"/>
      <c r="C144" s="21"/>
      <c r="D144" s="21"/>
      <c r="E144" s="21"/>
      <c r="F144" s="68"/>
      <c r="G144" s="62"/>
      <c r="H144" s="19"/>
      <c r="I144" s="19"/>
      <c r="J144" s="20"/>
      <c r="K144" s="30" t="str">
        <f t="shared" si="11"/>
        <v/>
      </c>
      <c r="L144" s="44" t="str">
        <f t="shared" si="10"/>
        <v/>
      </c>
      <c r="N144" s="7"/>
    </row>
    <row r="145" spans="1:14" ht="12.75" customHeight="1" x14ac:dyDescent="0.25">
      <c r="A145" s="38" t="s">
        <v>52</v>
      </c>
      <c r="B145" s="6" t="s">
        <v>201</v>
      </c>
      <c r="C145" s="8" t="s">
        <v>422</v>
      </c>
      <c r="D145" s="8"/>
      <c r="E145" s="8" t="s">
        <v>551</v>
      </c>
      <c r="F145" s="66" t="s">
        <v>559</v>
      </c>
      <c r="G145" s="5" t="s">
        <v>202</v>
      </c>
      <c r="H145" s="4"/>
      <c r="I145" s="4"/>
      <c r="J145" s="3">
        <v>0.55000000000000004</v>
      </c>
      <c r="K145" s="30" t="str">
        <f t="shared" si="11"/>
        <v/>
      </c>
      <c r="L145" s="44" t="str">
        <f t="shared" ref="L145:L208" si="14">IF(ISNUMBER(I145),I145*J145,"")</f>
        <v/>
      </c>
      <c r="N145" s="7"/>
    </row>
    <row r="146" spans="1:14" ht="12.75" customHeight="1" x14ac:dyDescent="0.25">
      <c r="A146" s="38" t="s">
        <v>52</v>
      </c>
      <c r="B146" s="6" t="s">
        <v>203</v>
      </c>
      <c r="C146" s="8" t="s">
        <v>429</v>
      </c>
      <c r="D146" s="8"/>
      <c r="E146" s="8" t="s">
        <v>551</v>
      </c>
      <c r="F146" s="66" t="s">
        <v>559</v>
      </c>
      <c r="G146" s="5" t="s">
        <v>204</v>
      </c>
      <c r="H146" s="4"/>
      <c r="I146" s="4"/>
      <c r="J146" s="3">
        <v>0.52</v>
      </c>
      <c r="K146" s="30" t="str">
        <f t="shared" ref="K146:K209" si="15">IF(ISNUMBER(H146),H146*J146,"")</f>
        <v/>
      </c>
      <c r="L146" s="44" t="str">
        <f t="shared" si="14"/>
        <v/>
      </c>
      <c r="N146" s="7"/>
    </row>
    <row r="147" spans="1:14" ht="12.75" customHeight="1" x14ac:dyDescent="0.25">
      <c r="A147" s="38" t="s">
        <v>52</v>
      </c>
      <c r="B147" s="6" t="s">
        <v>205</v>
      </c>
      <c r="C147" s="8" t="s">
        <v>423</v>
      </c>
      <c r="D147" s="8"/>
      <c r="E147" s="8" t="s">
        <v>551</v>
      </c>
      <c r="F147" s="66" t="s">
        <v>559</v>
      </c>
      <c r="G147" s="5" t="s">
        <v>206</v>
      </c>
      <c r="H147" s="4"/>
      <c r="I147" s="4"/>
      <c r="J147" s="3">
        <v>0.56000000000000005</v>
      </c>
      <c r="K147" s="30" t="str">
        <f t="shared" si="15"/>
        <v/>
      </c>
      <c r="L147" s="44" t="str">
        <f t="shared" si="14"/>
        <v/>
      </c>
      <c r="N147" s="7"/>
    </row>
    <row r="148" spans="1:14" ht="12.75" customHeight="1" x14ac:dyDescent="0.25">
      <c r="A148" s="38" t="s">
        <v>52</v>
      </c>
      <c r="B148" s="6" t="s">
        <v>207</v>
      </c>
      <c r="C148" s="8" t="s">
        <v>430</v>
      </c>
      <c r="D148" s="8"/>
      <c r="E148" s="8" t="s">
        <v>551</v>
      </c>
      <c r="F148" s="66" t="s">
        <v>559</v>
      </c>
      <c r="G148" s="5" t="s">
        <v>208</v>
      </c>
      <c r="H148" s="4"/>
      <c r="I148" s="4"/>
      <c r="J148" s="3">
        <v>0.55000000000000004</v>
      </c>
      <c r="K148" s="30" t="str">
        <f t="shared" si="15"/>
        <v/>
      </c>
      <c r="L148" s="44" t="str">
        <f t="shared" si="14"/>
        <v/>
      </c>
      <c r="N148" s="7"/>
    </row>
    <row r="149" spans="1:14" ht="12.75" customHeight="1" x14ac:dyDescent="0.25">
      <c r="A149" s="38" t="s">
        <v>52</v>
      </c>
      <c r="B149" s="6" t="s">
        <v>209</v>
      </c>
      <c r="C149" s="8" t="s">
        <v>424</v>
      </c>
      <c r="D149" s="8"/>
      <c r="E149" s="8" t="s">
        <v>551</v>
      </c>
      <c r="F149" s="66" t="s">
        <v>559</v>
      </c>
      <c r="G149" s="5" t="s">
        <v>210</v>
      </c>
      <c r="H149" s="4"/>
      <c r="I149" s="4"/>
      <c r="J149" s="3">
        <v>0.59</v>
      </c>
      <c r="K149" s="30" t="str">
        <f t="shared" si="15"/>
        <v/>
      </c>
      <c r="L149" s="44" t="str">
        <f t="shared" si="14"/>
        <v/>
      </c>
      <c r="N149" s="7"/>
    </row>
    <row r="150" spans="1:14" ht="12.75" customHeight="1" x14ac:dyDescent="0.25">
      <c r="A150" s="38" t="s">
        <v>52</v>
      </c>
      <c r="B150" s="6" t="s">
        <v>211</v>
      </c>
      <c r="C150" s="8" t="s">
        <v>431</v>
      </c>
      <c r="D150" s="8"/>
      <c r="E150" s="8" t="s">
        <v>551</v>
      </c>
      <c r="F150" s="66" t="s">
        <v>559</v>
      </c>
      <c r="G150" s="5" t="s">
        <v>212</v>
      </c>
      <c r="H150" s="4"/>
      <c r="I150" s="4"/>
      <c r="J150" s="3">
        <v>0.56999999999999995</v>
      </c>
      <c r="K150" s="30" t="str">
        <f t="shared" si="15"/>
        <v/>
      </c>
      <c r="L150" s="44" t="str">
        <f t="shared" si="14"/>
        <v/>
      </c>
      <c r="N150" s="7"/>
    </row>
    <row r="151" spans="1:14" ht="12.75" customHeight="1" x14ac:dyDescent="0.25">
      <c r="A151" s="38" t="s">
        <v>52</v>
      </c>
      <c r="B151" s="6" t="s">
        <v>213</v>
      </c>
      <c r="C151" s="8" t="s">
        <v>425</v>
      </c>
      <c r="D151" s="8"/>
      <c r="E151" s="8" t="s">
        <v>551</v>
      </c>
      <c r="F151" s="66" t="s">
        <v>559</v>
      </c>
      <c r="G151" s="5" t="s">
        <v>214</v>
      </c>
      <c r="H151" s="4">
        <v>2</v>
      </c>
      <c r="I151" s="4">
        <v>2</v>
      </c>
      <c r="J151" s="3">
        <v>0.53</v>
      </c>
      <c r="K151" s="30">
        <f t="shared" si="15"/>
        <v>1.06</v>
      </c>
      <c r="L151" s="44">
        <f t="shared" si="14"/>
        <v>1.06</v>
      </c>
      <c r="N151" s="7"/>
    </row>
    <row r="152" spans="1:14" ht="12.75" customHeight="1" x14ac:dyDescent="0.25">
      <c r="A152" s="38" t="s">
        <v>52</v>
      </c>
      <c r="B152" s="6" t="s">
        <v>215</v>
      </c>
      <c r="C152" s="8" t="s">
        <v>432</v>
      </c>
      <c r="D152" s="8"/>
      <c r="E152" s="8" t="s">
        <v>551</v>
      </c>
      <c r="F152" s="66" t="s">
        <v>559</v>
      </c>
      <c r="G152" s="5" t="s">
        <v>216</v>
      </c>
      <c r="H152" s="4"/>
      <c r="I152" s="4"/>
      <c r="J152" s="3">
        <v>0.53</v>
      </c>
      <c r="K152" s="30" t="str">
        <f t="shared" si="15"/>
        <v/>
      </c>
      <c r="L152" s="44" t="str">
        <f t="shared" si="14"/>
        <v/>
      </c>
      <c r="N152" s="7"/>
    </row>
    <row r="153" spans="1:14" ht="12.75" customHeight="1" x14ac:dyDescent="0.25">
      <c r="A153" s="38" t="s">
        <v>52</v>
      </c>
      <c r="B153" s="6" t="s">
        <v>217</v>
      </c>
      <c r="C153" s="8" t="s">
        <v>426</v>
      </c>
      <c r="D153" s="8"/>
      <c r="E153" s="8" t="s">
        <v>551</v>
      </c>
      <c r="F153" s="66" t="s">
        <v>559</v>
      </c>
      <c r="G153" s="5" t="s">
        <v>218</v>
      </c>
      <c r="H153" s="4"/>
      <c r="I153" s="4"/>
      <c r="J153" s="3">
        <v>0.53</v>
      </c>
      <c r="K153" s="30" t="str">
        <f t="shared" si="15"/>
        <v/>
      </c>
      <c r="L153" s="44" t="str">
        <f t="shared" si="14"/>
        <v/>
      </c>
      <c r="N153" s="7"/>
    </row>
    <row r="154" spans="1:14" ht="12.75" customHeight="1" x14ac:dyDescent="0.25">
      <c r="A154" s="38" t="s">
        <v>52</v>
      </c>
      <c r="B154" s="6" t="s">
        <v>219</v>
      </c>
      <c r="C154" s="8" t="s">
        <v>433</v>
      </c>
      <c r="D154" s="8"/>
      <c r="E154" s="8" t="s">
        <v>551</v>
      </c>
      <c r="F154" s="66" t="s">
        <v>559</v>
      </c>
      <c r="G154" s="5" t="s">
        <v>220</v>
      </c>
      <c r="H154" s="4"/>
      <c r="I154" s="4"/>
      <c r="J154" s="3">
        <v>0.53</v>
      </c>
      <c r="K154" s="30" t="str">
        <f t="shared" si="15"/>
        <v/>
      </c>
      <c r="L154" s="44" t="str">
        <f t="shared" si="14"/>
        <v/>
      </c>
      <c r="N154" s="7"/>
    </row>
    <row r="155" spans="1:14" ht="12.75" customHeight="1" x14ac:dyDescent="0.25">
      <c r="A155" s="38" t="s">
        <v>52</v>
      </c>
      <c r="B155" s="6" t="s">
        <v>221</v>
      </c>
      <c r="C155" s="8" t="s">
        <v>427</v>
      </c>
      <c r="D155" s="8"/>
      <c r="E155" s="8" t="s">
        <v>551</v>
      </c>
      <c r="F155" s="66" t="s">
        <v>559</v>
      </c>
      <c r="G155" s="5" t="s">
        <v>222</v>
      </c>
      <c r="H155" s="4"/>
      <c r="I155" s="4"/>
      <c r="J155" s="3">
        <v>0.59</v>
      </c>
      <c r="K155" s="30" t="str">
        <f t="shared" si="15"/>
        <v/>
      </c>
      <c r="L155" s="44" t="str">
        <f t="shared" si="14"/>
        <v/>
      </c>
      <c r="N155" s="7"/>
    </row>
    <row r="156" spans="1:14" ht="12.75" customHeight="1" x14ac:dyDescent="0.25">
      <c r="A156" s="38" t="s">
        <v>52</v>
      </c>
      <c r="B156" s="6" t="s">
        <v>223</v>
      </c>
      <c r="C156" s="8" t="s">
        <v>434</v>
      </c>
      <c r="D156" s="8"/>
      <c r="E156" s="8" t="s">
        <v>551</v>
      </c>
      <c r="F156" s="66" t="s">
        <v>559</v>
      </c>
      <c r="G156" s="5" t="s">
        <v>224</v>
      </c>
      <c r="H156" s="4"/>
      <c r="I156" s="4"/>
      <c r="J156" s="3">
        <v>0.56999999999999995</v>
      </c>
      <c r="K156" s="30" t="str">
        <f t="shared" si="15"/>
        <v/>
      </c>
      <c r="L156" s="44" t="str">
        <f t="shared" si="14"/>
        <v/>
      </c>
      <c r="N156" s="7"/>
    </row>
    <row r="157" spans="1:14" ht="12.75" customHeight="1" x14ac:dyDescent="0.25">
      <c r="A157" s="38" t="s">
        <v>52</v>
      </c>
      <c r="B157" s="6" t="s">
        <v>225</v>
      </c>
      <c r="C157" s="8" t="s">
        <v>428</v>
      </c>
      <c r="D157" s="8"/>
      <c r="E157" s="8" t="s">
        <v>551</v>
      </c>
      <c r="F157" s="66" t="s">
        <v>559</v>
      </c>
      <c r="G157" s="5" t="s">
        <v>226</v>
      </c>
      <c r="H157" s="4"/>
      <c r="I157" s="4"/>
      <c r="J157" s="3">
        <v>0.53</v>
      </c>
      <c r="K157" s="30" t="str">
        <f t="shared" si="15"/>
        <v/>
      </c>
      <c r="L157" s="44" t="str">
        <f t="shared" si="14"/>
        <v/>
      </c>
      <c r="N157" s="7"/>
    </row>
    <row r="158" spans="1:14" ht="12.75" customHeight="1" x14ac:dyDescent="0.25">
      <c r="A158" s="40"/>
      <c r="B158" s="22"/>
      <c r="C158" s="25"/>
      <c r="D158" s="25"/>
      <c r="E158" s="25"/>
      <c r="F158" s="69"/>
      <c r="G158" s="25"/>
      <c r="H158" s="23"/>
      <c r="I158" s="23"/>
      <c r="J158" s="24"/>
      <c r="K158" s="30" t="str">
        <f t="shared" si="15"/>
        <v/>
      </c>
      <c r="L158" s="44" t="str">
        <f t="shared" si="14"/>
        <v/>
      </c>
      <c r="N158" s="7"/>
    </row>
    <row r="159" spans="1:14" ht="12.75" customHeight="1" x14ac:dyDescent="0.25">
      <c r="A159" s="38" t="s">
        <v>54</v>
      </c>
      <c r="B159" s="6">
        <v>5379</v>
      </c>
      <c r="C159" s="8" t="s">
        <v>514</v>
      </c>
      <c r="D159" s="8"/>
      <c r="E159" s="8" t="s">
        <v>560</v>
      </c>
      <c r="F159" s="64" t="s">
        <v>569</v>
      </c>
      <c r="G159" s="61" t="s">
        <v>727</v>
      </c>
      <c r="H159" s="4"/>
      <c r="I159" s="4"/>
      <c r="J159" s="3">
        <v>1.56</v>
      </c>
      <c r="K159" s="30" t="str">
        <f t="shared" si="15"/>
        <v/>
      </c>
      <c r="L159" s="44" t="str">
        <f t="shared" si="14"/>
        <v/>
      </c>
      <c r="N159" s="7"/>
    </row>
    <row r="160" spans="1:14" ht="12.75" customHeight="1" x14ac:dyDescent="0.25">
      <c r="A160" s="38" t="s">
        <v>54</v>
      </c>
      <c r="B160" s="6">
        <v>5381</v>
      </c>
      <c r="C160" s="8" t="s">
        <v>515</v>
      </c>
      <c r="D160" s="8"/>
      <c r="E160" s="8" t="s">
        <v>561</v>
      </c>
      <c r="F160" s="64" t="s">
        <v>570</v>
      </c>
      <c r="G160" s="61" t="s">
        <v>727</v>
      </c>
      <c r="H160" s="4"/>
      <c r="I160" s="4"/>
      <c r="J160" s="3">
        <v>1.86</v>
      </c>
      <c r="K160" s="30" t="str">
        <f t="shared" si="15"/>
        <v/>
      </c>
      <c r="L160" s="44" t="str">
        <f t="shared" si="14"/>
        <v/>
      </c>
      <c r="N160" s="7"/>
    </row>
    <row r="161" spans="1:14" ht="12.75" customHeight="1" x14ac:dyDescent="0.25">
      <c r="A161" s="38" t="s">
        <v>54</v>
      </c>
      <c r="B161" s="6" t="s">
        <v>284</v>
      </c>
      <c r="C161" s="8" t="s">
        <v>285</v>
      </c>
      <c r="D161" s="8"/>
      <c r="E161" s="8" t="s">
        <v>562</v>
      </c>
      <c r="F161" s="64" t="s">
        <v>570</v>
      </c>
      <c r="G161" s="5" t="s">
        <v>286</v>
      </c>
      <c r="H161" s="4"/>
      <c r="I161" s="4"/>
      <c r="J161" s="3">
        <v>1.42</v>
      </c>
      <c r="K161" s="30" t="str">
        <f t="shared" si="15"/>
        <v/>
      </c>
      <c r="L161" s="44" t="str">
        <f t="shared" si="14"/>
        <v/>
      </c>
      <c r="N161" s="7"/>
    </row>
    <row r="162" spans="1:14" ht="12.75" customHeight="1" x14ac:dyDescent="0.25">
      <c r="A162" s="38" t="s">
        <v>54</v>
      </c>
      <c r="B162" s="6" t="s">
        <v>287</v>
      </c>
      <c r="C162" s="8" t="s">
        <v>288</v>
      </c>
      <c r="D162" s="8"/>
      <c r="E162" s="8" t="s">
        <v>563</v>
      </c>
      <c r="F162" s="64" t="s">
        <v>571</v>
      </c>
      <c r="G162" s="5" t="s">
        <v>289</v>
      </c>
      <c r="H162" s="4"/>
      <c r="I162" s="4"/>
      <c r="J162" s="3">
        <v>1.53</v>
      </c>
      <c r="K162" s="30" t="str">
        <f t="shared" si="15"/>
        <v/>
      </c>
      <c r="L162" s="44" t="str">
        <f t="shared" si="14"/>
        <v/>
      </c>
      <c r="N162" s="7"/>
    </row>
    <row r="163" spans="1:14" ht="12.75" customHeight="1" x14ac:dyDescent="0.25">
      <c r="A163" s="38" t="s">
        <v>54</v>
      </c>
      <c r="B163" s="6" t="s">
        <v>290</v>
      </c>
      <c r="C163" s="8" t="s">
        <v>291</v>
      </c>
      <c r="D163" s="8"/>
      <c r="E163" s="8" t="s">
        <v>564</v>
      </c>
      <c r="F163" s="64" t="s">
        <v>572</v>
      </c>
      <c r="G163" s="5" t="s">
        <v>292</v>
      </c>
      <c r="H163" s="4">
        <v>2</v>
      </c>
      <c r="I163" s="4">
        <v>2</v>
      </c>
      <c r="J163" s="3">
        <v>1.83</v>
      </c>
      <c r="K163" s="30">
        <f t="shared" si="15"/>
        <v>3.66</v>
      </c>
      <c r="L163" s="44">
        <f t="shared" si="14"/>
        <v>3.66</v>
      </c>
      <c r="N163" s="7"/>
    </row>
    <row r="164" spans="1:14" ht="12.75" customHeight="1" x14ac:dyDescent="0.25">
      <c r="A164" s="38" t="s">
        <v>54</v>
      </c>
      <c r="B164" s="6" t="s">
        <v>293</v>
      </c>
      <c r="C164" s="8" t="s">
        <v>294</v>
      </c>
      <c r="D164" s="8"/>
      <c r="E164" s="8" t="s">
        <v>565</v>
      </c>
      <c r="F164" s="64" t="s">
        <v>573</v>
      </c>
      <c r="G164" s="5" t="s">
        <v>295</v>
      </c>
      <c r="H164" s="4"/>
      <c r="I164" s="4"/>
      <c r="J164" s="3">
        <v>1.98</v>
      </c>
      <c r="K164" s="30" t="str">
        <f t="shared" si="15"/>
        <v/>
      </c>
      <c r="L164" s="44" t="str">
        <f t="shared" si="14"/>
        <v/>
      </c>
      <c r="N164" s="7"/>
    </row>
    <row r="165" spans="1:14" ht="12.75" customHeight="1" x14ac:dyDescent="0.25">
      <c r="A165" s="38" t="s">
        <v>54</v>
      </c>
      <c r="B165" s="6" t="s">
        <v>296</v>
      </c>
      <c r="C165" s="8" t="s">
        <v>297</v>
      </c>
      <c r="D165" s="8"/>
      <c r="E165" s="8" t="s">
        <v>565</v>
      </c>
      <c r="F165" s="64" t="s">
        <v>573</v>
      </c>
      <c r="G165" s="5" t="s">
        <v>298</v>
      </c>
      <c r="H165" s="4"/>
      <c r="I165" s="4"/>
      <c r="J165" s="3">
        <v>2.34</v>
      </c>
      <c r="K165" s="30" t="str">
        <f t="shared" si="15"/>
        <v/>
      </c>
      <c r="L165" s="44" t="str">
        <f t="shared" si="14"/>
        <v/>
      </c>
      <c r="N165" s="7"/>
    </row>
    <row r="166" spans="1:14" ht="12.75" customHeight="1" x14ac:dyDescent="0.25">
      <c r="A166" s="38" t="s">
        <v>54</v>
      </c>
      <c r="B166" s="6" t="s">
        <v>299</v>
      </c>
      <c r="C166" s="8" t="s">
        <v>300</v>
      </c>
      <c r="D166" s="8"/>
      <c r="E166" s="8" t="s">
        <v>565</v>
      </c>
      <c r="F166" s="64" t="s">
        <v>573</v>
      </c>
      <c r="G166" s="5" t="s">
        <v>301</v>
      </c>
      <c r="H166" s="4"/>
      <c r="I166" s="4"/>
      <c r="J166" s="3">
        <v>2.59</v>
      </c>
      <c r="K166" s="30" t="str">
        <f t="shared" si="15"/>
        <v/>
      </c>
      <c r="L166" s="44" t="str">
        <f t="shared" si="14"/>
        <v/>
      </c>
      <c r="N166" s="7"/>
    </row>
    <row r="167" spans="1:14" ht="12.75" customHeight="1" x14ac:dyDescent="0.25">
      <c r="A167" s="38" t="s">
        <v>54</v>
      </c>
      <c r="B167" s="6" t="s">
        <v>35</v>
      </c>
      <c r="C167" s="8" t="s">
        <v>36</v>
      </c>
      <c r="D167" s="8"/>
      <c r="E167" s="8" t="s">
        <v>566</v>
      </c>
      <c r="F167" s="64" t="s">
        <v>574</v>
      </c>
      <c r="G167" s="5" t="s">
        <v>302</v>
      </c>
      <c r="H167" s="4">
        <v>2</v>
      </c>
      <c r="I167" s="4">
        <v>2</v>
      </c>
      <c r="J167" s="3">
        <v>2.59</v>
      </c>
      <c r="K167" s="30">
        <f t="shared" si="15"/>
        <v>5.18</v>
      </c>
      <c r="L167" s="44">
        <f t="shared" si="14"/>
        <v>5.18</v>
      </c>
      <c r="N167" s="7"/>
    </row>
    <row r="168" spans="1:14" ht="12.75" customHeight="1" x14ac:dyDescent="0.25">
      <c r="A168" s="38" t="s">
        <v>54</v>
      </c>
      <c r="B168" s="6" t="s">
        <v>43</v>
      </c>
      <c r="C168" s="8" t="s">
        <v>44</v>
      </c>
      <c r="D168" s="8"/>
      <c r="E168" s="8" t="s">
        <v>567</v>
      </c>
      <c r="F168" s="64" t="s">
        <v>575</v>
      </c>
      <c r="G168" s="5" t="s">
        <v>303</v>
      </c>
      <c r="H168" s="4"/>
      <c r="I168" s="4"/>
      <c r="J168" s="3">
        <v>3.2</v>
      </c>
      <c r="K168" s="30" t="str">
        <f t="shared" si="15"/>
        <v/>
      </c>
      <c r="L168" s="44" t="str">
        <f t="shared" si="14"/>
        <v/>
      </c>
      <c r="N168" s="7"/>
    </row>
    <row r="169" spans="1:14" ht="12.75" customHeight="1" x14ac:dyDescent="0.25">
      <c r="A169" s="38" t="s">
        <v>54</v>
      </c>
      <c r="B169" s="6">
        <v>5396</v>
      </c>
      <c r="C169" s="8" t="s">
        <v>516</v>
      </c>
      <c r="D169" s="8"/>
      <c r="E169" s="8" t="s">
        <v>568</v>
      </c>
      <c r="F169" s="64" t="s">
        <v>575</v>
      </c>
      <c r="G169" s="61" t="s">
        <v>727</v>
      </c>
      <c r="H169" s="4"/>
      <c r="I169" s="4"/>
      <c r="J169" s="3">
        <v>5.38</v>
      </c>
      <c r="K169" s="30" t="str">
        <f t="shared" si="15"/>
        <v/>
      </c>
      <c r="L169" s="44" t="str">
        <f t="shared" si="14"/>
        <v/>
      </c>
      <c r="N169" s="7"/>
    </row>
    <row r="170" spans="1:14" ht="5.0999999999999996" customHeight="1" x14ac:dyDescent="0.25">
      <c r="A170" s="39"/>
      <c r="B170" s="18"/>
      <c r="C170" s="21"/>
      <c r="D170" s="21"/>
      <c r="E170" s="21"/>
      <c r="F170" s="68"/>
      <c r="G170" s="62"/>
      <c r="H170" s="19"/>
      <c r="I170" s="19"/>
      <c r="J170" s="20"/>
      <c r="K170" s="30" t="str">
        <f t="shared" si="15"/>
        <v/>
      </c>
      <c r="L170" s="44" t="str">
        <f t="shared" si="14"/>
        <v/>
      </c>
      <c r="N170" s="7"/>
    </row>
    <row r="171" spans="1:14" ht="12.75" customHeight="1" x14ac:dyDescent="0.25">
      <c r="A171" s="38" t="s">
        <v>54</v>
      </c>
      <c r="B171" s="6" t="s">
        <v>436</v>
      </c>
      <c r="C171" s="8" t="s">
        <v>437</v>
      </c>
      <c r="D171" s="8"/>
      <c r="E171" s="8" t="s">
        <v>576</v>
      </c>
      <c r="F171" s="66" t="s">
        <v>582</v>
      </c>
      <c r="G171" s="5" t="s">
        <v>438</v>
      </c>
      <c r="H171" s="4"/>
      <c r="I171" s="4"/>
      <c r="J171" s="3">
        <v>0.33</v>
      </c>
      <c r="K171" s="30" t="str">
        <f t="shared" si="15"/>
        <v/>
      </c>
      <c r="L171" s="44" t="str">
        <f t="shared" si="14"/>
        <v/>
      </c>
      <c r="N171" s="7"/>
    </row>
    <row r="172" spans="1:14" ht="12.75" customHeight="1" x14ac:dyDescent="0.25">
      <c r="A172" s="38" t="s">
        <v>54</v>
      </c>
      <c r="B172" s="6" t="s">
        <v>439</v>
      </c>
      <c r="C172" s="8" t="s">
        <v>440</v>
      </c>
      <c r="D172" s="8"/>
      <c r="E172" s="8" t="s">
        <v>576</v>
      </c>
      <c r="F172" s="66" t="s">
        <v>582</v>
      </c>
      <c r="G172" s="5" t="s">
        <v>441</v>
      </c>
      <c r="H172" s="4"/>
      <c r="I172" s="4"/>
      <c r="J172" s="3">
        <v>0.43</v>
      </c>
      <c r="K172" s="30" t="str">
        <f t="shared" si="15"/>
        <v/>
      </c>
      <c r="L172" s="44" t="str">
        <f t="shared" si="14"/>
        <v/>
      </c>
      <c r="N172" s="7"/>
    </row>
    <row r="173" spans="1:14" ht="12.75" customHeight="1" x14ac:dyDescent="0.25">
      <c r="A173" s="38" t="s">
        <v>54</v>
      </c>
      <c r="B173" s="6" t="s">
        <v>442</v>
      </c>
      <c r="C173" s="8" t="s">
        <v>443</v>
      </c>
      <c r="D173" s="8"/>
      <c r="E173" s="8" t="s">
        <v>576</v>
      </c>
      <c r="F173" s="66" t="s">
        <v>582</v>
      </c>
      <c r="G173" s="5" t="s">
        <v>444</v>
      </c>
      <c r="H173" s="4"/>
      <c r="I173" s="4"/>
      <c r="J173" s="3">
        <v>0.44</v>
      </c>
      <c r="K173" s="30" t="str">
        <f t="shared" si="15"/>
        <v/>
      </c>
      <c r="L173" s="44" t="str">
        <f t="shared" si="14"/>
        <v/>
      </c>
      <c r="N173" s="7"/>
    </row>
    <row r="174" spans="1:14" ht="12.75" customHeight="1" x14ac:dyDescent="0.25">
      <c r="A174" s="38" t="s">
        <v>54</v>
      </c>
      <c r="B174" s="6" t="s">
        <v>445</v>
      </c>
      <c r="C174" s="8" t="s">
        <v>446</v>
      </c>
      <c r="D174" s="8"/>
      <c r="E174" s="8" t="s">
        <v>576</v>
      </c>
      <c r="F174" s="66" t="s">
        <v>582</v>
      </c>
      <c r="G174" s="5" t="s">
        <v>447</v>
      </c>
      <c r="H174" s="4"/>
      <c r="I174" s="4"/>
      <c r="J174" s="3">
        <v>0.44</v>
      </c>
      <c r="K174" s="30" t="str">
        <f t="shared" si="15"/>
        <v/>
      </c>
      <c r="L174" s="44" t="str">
        <f t="shared" si="14"/>
        <v/>
      </c>
      <c r="N174" s="7"/>
    </row>
    <row r="175" spans="1:14" ht="12.75" customHeight="1" x14ac:dyDescent="0.25">
      <c r="A175" s="38" t="s">
        <v>54</v>
      </c>
      <c r="B175" s="6" t="s">
        <v>45</v>
      </c>
      <c r="C175" s="8" t="s">
        <v>46</v>
      </c>
      <c r="D175" s="8"/>
      <c r="E175" s="8" t="s">
        <v>577</v>
      </c>
      <c r="F175" s="66" t="s">
        <v>582</v>
      </c>
      <c r="G175" s="5" t="s">
        <v>448</v>
      </c>
      <c r="H175" s="4"/>
      <c r="I175" s="4"/>
      <c r="J175" s="3">
        <v>0.54</v>
      </c>
      <c r="K175" s="30" t="str">
        <f t="shared" si="15"/>
        <v/>
      </c>
      <c r="L175" s="44" t="str">
        <f t="shared" si="14"/>
        <v/>
      </c>
      <c r="N175" s="7"/>
    </row>
    <row r="176" spans="1:14" ht="12.75" customHeight="1" x14ac:dyDescent="0.25">
      <c r="A176" s="38" t="s">
        <v>54</v>
      </c>
      <c r="B176" s="6" t="s">
        <v>26</v>
      </c>
      <c r="C176" s="8" t="s">
        <v>27</v>
      </c>
      <c r="D176" s="8"/>
      <c r="E176" s="8" t="s">
        <v>577</v>
      </c>
      <c r="F176" s="66" t="s">
        <v>582</v>
      </c>
      <c r="G176" s="5" t="s">
        <v>449</v>
      </c>
      <c r="H176" s="4">
        <v>4</v>
      </c>
      <c r="I176" s="4">
        <v>4</v>
      </c>
      <c r="J176" s="3">
        <v>0.55000000000000004</v>
      </c>
      <c r="K176" s="30">
        <f t="shared" si="15"/>
        <v>2.2000000000000002</v>
      </c>
      <c r="L176" s="44">
        <f t="shared" si="14"/>
        <v>2.2000000000000002</v>
      </c>
      <c r="N176" s="7"/>
    </row>
    <row r="177" spans="1:14" ht="12.75" customHeight="1" x14ac:dyDescent="0.25">
      <c r="A177" s="38" t="s">
        <v>54</v>
      </c>
      <c r="B177" s="6" t="s">
        <v>450</v>
      </c>
      <c r="C177" s="8" t="s">
        <v>451</v>
      </c>
      <c r="D177" s="8"/>
      <c r="E177" s="8" t="s">
        <v>578</v>
      </c>
      <c r="F177" s="66" t="s">
        <v>583</v>
      </c>
      <c r="G177" s="5" t="s">
        <v>452</v>
      </c>
      <c r="H177" s="4">
        <v>2</v>
      </c>
      <c r="I177" s="4">
        <v>2</v>
      </c>
      <c r="J177" s="3">
        <v>0.84</v>
      </c>
      <c r="K177" s="30">
        <f t="shared" si="15"/>
        <v>1.68</v>
      </c>
      <c r="L177" s="44">
        <f t="shared" si="14"/>
        <v>1.68</v>
      </c>
      <c r="N177" s="7"/>
    </row>
    <row r="178" spans="1:14" ht="12.75" customHeight="1" x14ac:dyDescent="0.25">
      <c r="A178" s="38" t="s">
        <v>54</v>
      </c>
      <c r="B178" s="6" t="s">
        <v>453</v>
      </c>
      <c r="C178" s="8" t="s">
        <v>454</v>
      </c>
      <c r="D178" s="8"/>
      <c r="E178" s="8" t="s">
        <v>578</v>
      </c>
      <c r="F178" s="66" t="s">
        <v>583</v>
      </c>
      <c r="G178" s="5" t="s">
        <v>455</v>
      </c>
      <c r="H178" s="4">
        <v>2</v>
      </c>
      <c r="I178" s="4">
        <v>2</v>
      </c>
      <c r="J178" s="3">
        <v>1.01</v>
      </c>
      <c r="K178" s="30">
        <f t="shared" si="15"/>
        <v>2.02</v>
      </c>
      <c r="L178" s="44">
        <f t="shared" si="14"/>
        <v>2.02</v>
      </c>
      <c r="N178" s="7"/>
    </row>
    <row r="179" spans="1:14" ht="12.75" customHeight="1" x14ac:dyDescent="0.25">
      <c r="A179" s="38" t="s">
        <v>54</v>
      </c>
      <c r="B179" s="6" t="s">
        <v>1</v>
      </c>
      <c r="C179" s="8" t="s">
        <v>0</v>
      </c>
      <c r="D179" s="8"/>
      <c r="E179" s="8" t="s">
        <v>564</v>
      </c>
      <c r="F179" s="66" t="s">
        <v>572</v>
      </c>
      <c r="G179" s="5" t="s">
        <v>456</v>
      </c>
      <c r="H179" s="4"/>
      <c r="I179" s="4"/>
      <c r="J179" s="3">
        <v>1.1200000000000001</v>
      </c>
      <c r="K179" s="30" t="str">
        <f t="shared" si="15"/>
        <v/>
      </c>
      <c r="L179" s="44" t="str">
        <f t="shared" si="14"/>
        <v/>
      </c>
      <c r="N179" s="7"/>
    </row>
    <row r="180" spans="1:14" ht="5.0999999999999996" customHeight="1" x14ac:dyDescent="0.25">
      <c r="A180" s="39"/>
      <c r="B180" s="18"/>
      <c r="C180" s="21"/>
      <c r="D180" s="21"/>
      <c r="E180" s="21"/>
      <c r="F180" s="68"/>
      <c r="G180" s="62"/>
      <c r="H180" s="19"/>
      <c r="I180" s="19"/>
      <c r="J180" s="20"/>
      <c r="K180" s="30" t="str">
        <f t="shared" si="15"/>
        <v/>
      </c>
      <c r="L180" s="44" t="str">
        <f t="shared" si="14"/>
        <v/>
      </c>
      <c r="N180" s="7"/>
    </row>
    <row r="181" spans="1:14" ht="12.75" customHeight="1" x14ac:dyDescent="0.25">
      <c r="A181" s="38" t="s">
        <v>54</v>
      </c>
      <c r="B181" s="6" t="s">
        <v>517</v>
      </c>
      <c r="C181" s="8" t="s">
        <v>518</v>
      </c>
      <c r="D181" s="8"/>
      <c r="E181" s="8" t="s">
        <v>578</v>
      </c>
      <c r="F181" s="66" t="s">
        <v>583</v>
      </c>
      <c r="G181" s="5" t="s">
        <v>519</v>
      </c>
      <c r="H181" s="4"/>
      <c r="I181" s="4"/>
      <c r="J181" s="3">
        <v>1.32</v>
      </c>
      <c r="K181" s="30" t="str">
        <f t="shared" si="15"/>
        <v/>
      </c>
      <c r="L181" s="44" t="str">
        <f t="shared" si="14"/>
        <v/>
      </c>
      <c r="N181" s="7"/>
    </row>
    <row r="182" spans="1:14" ht="12.75" customHeight="1" x14ac:dyDescent="0.25">
      <c r="A182" s="38" t="s">
        <v>54</v>
      </c>
      <c r="B182" s="6" t="s">
        <v>457</v>
      </c>
      <c r="C182" s="8" t="s">
        <v>458</v>
      </c>
      <c r="D182" s="8"/>
      <c r="E182" s="8" t="s">
        <v>578</v>
      </c>
      <c r="F182" s="66" t="s">
        <v>583</v>
      </c>
      <c r="G182" s="5" t="s">
        <v>459</v>
      </c>
      <c r="H182" s="4"/>
      <c r="I182" s="4"/>
      <c r="J182" s="3">
        <v>0.76</v>
      </c>
      <c r="K182" s="30" t="str">
        <f t="shared" si="15"/>
        <v/>
      </c>
      <c r="L182" s="44" t="str">
        <f t="shared" si="14"/>
        <v/>
      </c>
      <c r="N182" s="7"/>
    </row>
    <row r="183" spans="1:14" ht="12.75" customHeight="1" x14ac:dyDescent="0.25">
      <c r="A183" s="38" t="s">
        <v>54</v>
      </c>
      <c r="B183" s="6" t="s">
        <v>460</v>
      </c>
      <c r="C183" s="8" t="s">
        <v>461</v>
      </c>
      <c r="D183" s="8"/>
      <c r="E183" s="8" t="s">
        <v>578</v>
      </c>
      <c r="F183" s="66" t="s">
        <v>583</v>
      </c>
      <c r="G183" s="5" t="s">
        <v>462</v>
      </c>
      <c r="H183" s="4"/>
      <c r="I183" s="4"/>
      <c r="J183" s="3">
        <v>0.76</v>
      </c>
      <c r="K183" s="30" t="str">
        <f t="shared" si="15"/>
        <v/>
      </c>
      <c r="L183" s="44" t="str">
        <f t="shared" si="14"/>
        <v/>
      </c>
      <c r="N183" s="7"/>
    </row>
    <row r="184" spans="1:14" ht="12.75" customHeight="1" x14ac:dyDescent="0.25">
      <c r="A184" s="38" t="s">
        <v>54</v>
      </c>
      <c r="B184" s="6" t="s">
        <v>463</v>
      </c>
      <c r="C184" s="8" t="s">
        <v>464</v>
      </c>
      <c r="D184" s="8"/>
      <c r="E184" s="8" t="s">
        <v>578</v>
      </c>
      <c r="F184" s="66" t="s">
        <v>583</v>
      </c>
      <c r="G184" s="5" t="s">
        <v>465</v>
      </c>
      <c r="H184" s="4"/>
      <c r="I184" s="4"/>
      <c r="J184" s="3">
        <v>1.1200000000000001</v>
      </c>
      <c r="K184" s="30" t="str">
        <f t="shared" si="15"/>
        <v/>
      </c>
      <c r="L184" s="44" t="str">
        <f t="shared" si="14"/>
        <v/>
      </c>
      <c r="N184" s="7"/>
    </row>
    <row r="185" spans="1:14" ht="12.75" customHeight="1" x14ac:dyDescent="0.25">
      <c r="A185" s="38" t="s">
        <v>54</v>
      </c>
      <c r="B185" s="6" t="s">
        <v>466</v>
      </c>
      <c r="C185" s="8" t="s">
        <v>467</v>
      </c>
      <c r="D185" s="8"/>
      <c r="E185" s="8" t="s">
        <v>578</v>
      </c>
      <c r="F185" s="66" t="s">
        <v>583</v>
      </c>
      <c r="G185" s="5" t="s">
        <v>468</v>
      </c>
      <c r="H185" s="4"/>
      <c r="I185" s="4"/>
      <c r="J185" s="3">
        <v>0.82</v>
      </c>
      <c r="K185" s="30" t="str">
        <f t="shared" si="15"/>
        <v/>
      </c>
      <c r="L185" s="44" t="str">
        <f t="shared" si="14"/>
        <v/>
      </c>
      <c r="N185" s="7"/>
    </row>
    <row r="186" spans="1:14" ht="12.75" customHeight="1" x14ac:dyDescent="0.25">
      <c r="A186" s="38" t="s">
        <v>54</v>
      </c>
      <c r="B186" s="6" t="s">
        <v>469</v>
      </c>
      <c r="C186" s="8" t="s">
        <v>470</v>
      </c>
      <c r="D186" s="8"/>
      <c r="E186" s="8" t="s">
        <v>578</v>
      </c>
      <c r="F186" s="66" t="s">
        <v>583</v>
      </c>
      <c r="G186" s="5" t="s">
        <v>471</v>
      </c>
      <c r="H186" s="4"/>
      <c r="I186" s="4"/>
      <c r="J186" s="3">
        <v>0.84</v>
      </c>
      <c r="K186" s="30" t="str">
        <f t="shared" si="15"/>
        <v/>
      </c>
      <c r="L186" s="44" t="str">
        <f t="shared" si="14"/>
        <v/>
      </c>
      <c r="N186" s="7"/>
    </row>
    <row r="187" spans="1:14" ht="12.75" customHeight="1" x14ac:dyDescent="0.25">
      <c r="A187" s="38" t="s">
        <v>54</v>
      </c>
      <c r="B187" s="6" t="s">
        <v>472</v>
      </c>
      <c r="C187" s="8" t="s">
        <v>473</v>
      </c>
      <c r="D187" s="8"/>
      <c r="E187" s="8" t="s">
        <v>578</v>
      </c>
      <c r="F187" s="66" t="s">
        <v>583</v>
      </c>
      <c r="G187" s="5" t="s">
        <v>474</v>
      </c>
      <c r="H187" s="4"/>
      <c r="I187" s="4"/>
      <c r="J187" s="3">
        <v>1.01</v>
      </c>
      <c r="K187" s="30" t="str">
        <f t="shared" si="15"/>
        <v/>
      </c>
      <c r="L187" s="44" t="str">
        <f t="shared" si="14"/>
        <v/>
      </c>
      <c r="N187" s="7"/>
    </row>
    <row r="188" spans="1:14" ht="12.75" customHeight="1" x14ac:dyDescent="0.25">
      <c r="A188" s="38" t="s">
        <v>54</v>
      </c>
      <c r="B188" s="6" t="s">
        <v>475</v>
      </c>
      <c r="C188" s="8" t="s">
        <v>476</v>
      </c>
      <c r="D188" s="8"/>
      <c r="E188" s="8" t="s">
        <v>579</v>
      </c>
      <c r="F188" s="66" t="s">
        <v>583</v>
      </c>
      <c r="G188" s="5" t="s">
        <v>477</v>
      </c>
      <c r="H188" s="4"/>
      <c r="I188" s="4"/>
      <c r="J188" s="3">
        <v>1.01</v>
      </c>
      <c r="K188" s="30" t="str">
        <f t="shared" si="15"/>
        <v/>
      </c>
      <c r="L188" s="44" t="str">
        <f t="shared" si="14"/>
        <v/>
      </c>
      <c r="N188" s="7"/>
    </row>
    <row r="189" spans="1:14" ht="12.75" customHeight="1" x14ac:dyDescent="0.25">
      <c r="A189" s="38" t="s">
        <v>54</v>
      </c>
      <c r="B189" s="6" t="s">
        <v>478</v>
      </c>
      <c r="C189" s="8" t="s">
        <v>479</v>
      </c>
      <c r="D189" s="8"/>
      <c r="E189" s="8" t="s">
        <v>581</v>
      </c>
      <c r="F189" s="66" t="s">
        <v>584</v>
      </c>
      <c r="G189" s="5" t="s">
        <v>480</v>
      </c>
      <c r="H189" s="4"/>
      <c r="I189" s="4"/>
      <c r="J189" s="3">
        <v>1.01</v>
      </c>
      <c r="K189" s="30" t="str">
        <f t="shared" si="15"/>
        <v/>
      </c>
      <c r="L189" s="44" t="str">
        <f t="shared" si="14"/>
        <v/>
      </c>
      <c r="N189" s="7"/>
    </row>
    <row r="190" spans="1:14" ht="12.75" customHeight="1" x14ac:dyDescent="0.25">
      <c r="A190" s="38" t="s">
        <v>54</v>
      </c>
      <c r="B190" s="6" t="s">
        <v>481</v>
      </c>
      <c r="C190" s="8" t="s">
        <v>482</v>
      </c>
      <c r="D190" s="8"/>
      <c r="E190" s="8" t="s">
        <v>581</v>
      </c>
      <c r="F190" s="66" t="s">
        <v>584</v>
      </c>
      <c r="G190" s="5" t="s">
        <v>483</v>
      </c>
      <c r="H190" s="4"/>
      <c r="I190" s="4"/>
      <c r="J190" s="3">
        <v>1.17</v>
      </c>
      <c r="K190" s="30" t="str">
        <f t="shared" si="15"/>
        <v/>
      </c>
      <c r="L190" s="44" t="str">
        <f t="shared" si="14"/>
        <v/>
      </c>
      <c r="N190" s="7"/>
    </row>
    <row r="191" spans="1:14" ht="12.75" customHeight="1" x14ac:dyDescent="0.25">
      <c r="A191" s="38" t="s">
        <v>54</v>
      </c>
      <c r="B191" s="6" t="s">
        <v>484</v>
      </c>
      <c r="C191" s="8" t="s">
        <v>485</v>
      </c>
      <c r="D191" s="8"/>
      <c r="E191" s="8" t="s">
        <v>581</v>
      </c>
      <c r="F191" s="66" t="s">
        <v>584</v>
      </c>
      <c r="G191" s="5" t="s">
        <v>486</v>
      </c>
      <c r="H191" s="4"/>
      <c r="I191" s="4"/>
      <c r="J191" s="3">
        <v>1.73</v>
      </c>
      <c r="K191" s="30" t="str">
        <f t="shared" si="15"/>
        <v/>
      </c>
      <c r="L191" s="44" t="str">
        <f t="shared" si="14"/>
        <v/>
      </c>
      <c r="N191" s="7"/>
    </row>
    <row r="192" spans="1:14" ht="12.75" customHeight="1" x14ac:dyDescent="0.25">
      <c r="A192" s="38" t="s">
        <v>54</v>
      </c>
      <c r="B192" s="6" t="s">
        <v>487</v>
      </c>
      <c r="C192" s="8" t="s">
        <v>488</v>
      </c>
      <c r="D192" s="8"/>
      <c r="E192" s="8" t="s">
        <v>580</v>
      </c>
      <c r="F192" s="66" t="s">
        <v>585</v>
      </c>
      <c r="G192" s="5" t="s">
        <v>489</v>
      </c>
      <c r="H192" s="4"/>
      <c r="I192" s="4"/>
      <c r="J192" s="3">
        <v>1.83</v>
      </c>
      <c r="K192" s="30" t="str">
        <f t="shared" si="15"/>
        <v/>
      </c>
      <c r="L192" s="44" t="str">
        <f t="shared" si="14"/>
        <v/>
      </c>
      <c r="N192" s="7"/>
    </row>
    <row r="193" spans="1:14" ht="5.0999999999999996" customHeight="1" x14ac:dyDescent="0.25">
      <c r="A193" s="39"/>
      <c r="B193" s="18"/>
      <c r="C193" s="21"/>
      <c r="D193" s="21"/>
      <c r="E193" s="21"/>
      <c r="F193" s="68"/>
      <c r="G193" s="62"/>
      <c r="H193" s="19"/>
      <c r="I193" s="19"/>
      <c r="J193" s="20"/>
      <c r="K193" s="30" t="str">
        <f t="shared" si="15"/>
        <v/>
      </c>
      <c r="L193" s="44" t="str">
        <f t="shared" si="14"/>
        <v/>
      </c>
      <c r="N193" s="7"/>
    </row>
    <row r="194" spans="1:14" ht="12.75" customHeight="1" x14ac:dyDescent="0.25">
      <c r="A194" s="38" t="s">
        <v>54</v>
      </c>
      <c r="B194" s="6">
        <v>5419</v>
      </c>
      <c r="C194" s="8" t="s">
        <v>497</v>
      </c>
      <c r="D194" s="8"/>
      <c r="E194" s="8" t="s">
        <v>586</v>
      </c>
      <c r="F194" s="66" t="s">
        <v>606</v>
      </c>
      <c r="G194" s="61" t="s">
        <v>710</v>
      </c>
      <c r="H194" s="4"/>
      <c r="I194" s="4"/>
      <c r="J194" s="3">
        <v>2.17</v>
      </c>
      <c r="K194" s="30" t="str">
        <f t="shared" si="15"/>
        <v/>
      </c>
      <c r="L194" s="44" t="str">
        <f t="shared" si="14"/>
        <v/>
      </c>
      <c r="N194" s="7"/>
    </row>
    <row r="195" spans="1:14" ht="12.75" customHeight="1" x14ac:dyDescent="0.25">
      <c r="A195" s="38" t="s">
        <v>54</v>
      </c>
      <c r="B195" s="6">
        <v>5421</v>
      </c>
      <c r="C195" s="8" t="s">
        <v>498</v>
      </c>
      <c r="D195" s="8"/>
      <c r="E195" s="8" t="s">
        <v>587</v>
      </c>
      <c r="F195" s="66" t="s">
        <v>572</v>
      </c>
      <c r="G195" s="61" t="s">
        <v>711</v>
      </c>
      <c r="H195" s="4"/>
      <c r="I195" s="4"/>
      <c r="J195" s="3">
        <v>2.27</v>
      </c>
      <c r="K195" s="30" t="str">
        <f t="shared" si="15"/>
        <v/>
      </c>
      <c r="L195" s="44" t="str">
        <f t="shared" si="14"/>
        <v/>
      </c>
      <c r="N195" s="7"/>
    </row>
    <row r="196" spans="1:14" ht="12.75" customHeight="1" x14ac:dyDescent="0.25">
      <c r="A196" s="38" t="s">
        <v>54</v>
      </c>
      <c r="B196" s="6">
        <v>5423</v>
      </c>
      <c r="C196" s="8" t="s">
        <v>499</v>
      </c>
      <c r="D196" s="8"/>
      <c r="E196" s="8" t="s">
        <v>588</v>
      </c>
      <c r="F196" s="66" t="s">
        <v>572</v>
      </c>
      <c r="G196" s="61" t="s">
        <v>712</v>
      </c>
      <c r="H196" s="4"/>
      <c r="I196" s="4"/>
      <c r="J196" s="3">
        <v>2.58</v>
      </c>
      <c r="K196" s="30" t="str">
        <f t="shared" si="15"/>
        <v/>
      </c>
      <c r="L196" s="44" t="str">
        <f t="shared" si="14"/>
        <v/>
      </c>
      <c r="N196" s="7"/>
    </row>
    <row r="197" spans="1:14" ht="12.75" customHeight="1" x14ac:dyDescent="0.25">
      <c r="A197" s="38" t="s">
        <v>54</v>
      </c>
      <c r="B197" s="6">
        <v>5425</v>
      </c>
      <c r="C197" s="8" t="s">
        <v>500</v>
      </c>
      <c r="D197" s="8"/>
      <c r="E197" s="8" t="s">
        <v>589</v>
      </c>
      <c r="F197" s="66" t="s">
        <v>572</v>
      </c>
      <c r="G197" s="61" t="s">
        <v>713</v>
      </c>
      <c r="H197" s="4"/>
      <c r="I197" s="4"/>
      <c r="J197" s="3">
        <v>3.03</v>
      </c>
      <c r="K197" s="30" t="str">
        <f t="shared" si="15"/>
        <v/>
      </c>
      <c r="L197" s="44" t="str">
        <f t="shared" si="14"/>
        <v/>
      </c>
      <c r="N197" s="7"/>
    </row>
    <row r="198" spans="1:14" ht="12.75" customHeight="1" x14ac:dyDescent="0.25">
      <c r="A198" s="38" t="s">
        <v>54</v>
      </c>
      <c r="B198" s="6">
        <v>5427</v>
      </c>
      <c r="C198" s="8" t="s">
        <v>501</v>
      </c>
      <c r="D198" s="8"/>
      <c r="E198" s="8" t="s">
        <v>590</v>
      </c>
      <c r="F198" s="66" t="s">
        <v>601</v>
      </c>
      <c r="G198" s="61" t="s">
        <v>714</v>
      </c>
      <c r="H198" s="4"/>
      <c r="I198" s="4"/>
      <c r="J198" s="3">
        <v>3.65</v>
      </c>
      <c r="K198" s="30" t="str">
        <f t="shared" si="15"/>
        <v/>
      </c>
      <c r="L198" s="44" t="str">
        <f t="shared" si="14"/>
        <v/>
      </c>
      <c r="N198" s="7"/>
    </row>
    <row r="199" spans="1:14" ht="12.75" customHeight="1" x14ac:dyDescent="0.25">
      <c r="A199" s="38" t="s">
        <v>54</v>
      </c>
      <c r="B199" s="6">
        <v>5428</v>
      </c>
      <c r="C199" s="8" t="s">
        <v>502</v>
      </c>
      <c r="D199" s="8"/>
      <c r="E199" s="8" t="s">
        <v>590</v>
      </c>
      <c r="F199" s="66" t="s">
        <v>601</v>
      </c>
      <c r="G199" s="61" t="s">
        <v>715</v>
      </c>
      <c r="H199" s="4"/>
      <c r="I199" s="4"/>
      <c r="J199" s="3">
        <v>3.8</v>
      </c>
      <c r="K199" s="30" t="str">
        <f t="shared" si="15"/>
        <v/>
      </c>
      <c r="L199" s="44" t="str">
        <f t="shared" si="14"/>
        <v/>
      </c>
      <c r="N199" s="7"/>
    </row>
    <row r="200" spans="1:14" ht="12.75" customHeight="1" x14ac:dyDescent="0.25">
      <c r="A200" s="38" t="s">
        <v>54</v>
      </c>
      <c r="B200" s="6">
        <v>5429</v>
      </c>
      <c r="C200" s="8" t="s">
        <v>503</v>
      </c>
      <c r="D200" s="8"/>
      <c r="E200" s="8" t="s">
        <v>591</v>
      </c>
      <c r="F200" s="66" t="s">
        <v>607</v>
      </c>
      <c r="G200" s="61" t="s">
        <v>716</v>
      </c>
      <c r="H200" s="4"/>
      <c r="I200" s="4"/>
      <c r="J200" s="3">
        <v>3.96</v>
      </c>
      <c r="K200" s="30" t="str">
        <f t="shared" si="15"/>
        <v/>
      </c>
      <c r="L200" s="44" t="str">
        <f t="shared" si="14"/>
        <v/>
      </c>
      <c r="N200" s="7"/>
    </row>
    <row r="201" spans="1:14" ht="12.75" customHeight="1" x14ac:dyDescent="0.25">
      <c r="A201" s="38" t="s">
        <v>54</v>
      </c>
      <c r="B201" s="6">
        <v>5430</v>
      </c>
      <c r="C201" s="8" t="s">
        <v>504</v>
      </c>
      <c r="D201" s="8"/>
      <c r="E201" s="8" t="s">
        <v>591</v>
      </c>
      <c r="F201" s="66" t="s">
        <v>607</v>
      </c>
      <c r="G201" s="61" t="s">
        <v>717</v>
      </c>
      <c r="H201" s="4"/>
      <c r="I201" s="4"/>
      <c r="J201" s="3">
        <v>5.18</v>
      </c>
      <c r="K201" s="30" t="str">
        <f t="shared" si="15"/>
        <v/>
      </c>
      <c r="L201" s="44" t="str">
        <f t="shared" si="14"/>
        <v/>
      </c>
      <c r="N201" s="7"/>
    </row>
    <row r="202" spans="1:14" ht="12.75" customHeight="1" x14ac:dyDescent="0.25">
      <c r="A202" s="38" t="s">
        <v>54</v>
      </c>
      <c r="B202" s="6">
        <v>5431</v>
      </c>
      <c r="C202" s="8" t="s">
        <v>505</v>
      </c>
      <c r="D202" s="8"/>
      <c r="E202" s="8" t="s">
        <v>592</v>
      </c>
      <c r="F202" s="66" t="s">
        <v>607</v>
      </c>
      <c r="G202" s="61" t="s">
        <v>718</v>
      </c>
      <c r="H202" s="4"/>
      <c r="I202" s="4"/>
      <c r="J202" s="3">
        <v>6.16</v>
      </c>
      <c r="K202" s="30" t="str">
        <f t="shared" si="15"/>
        <v/>
      </c>
      <c r="L202" s="44" t="str">
        <f t="shared" si="14"/>
        <v/>
      </c>
      <c r="N202" s="7"/>
    </row>
    <row r="203" spans="1:14" ht="12.75" customHeight="1" x14ac:dyDescent="0.25">
      <c r="A203" s="38" t="s">
        <v>54</v>
      </c>
      <c r="B203" s="6">
        <v>5432</v>
      </c>
      <c r="C203" s="8" t="s">
        <v>506</v>
      </c>
      <c r="D203" s="8"/>
      <c r="E203" s="8" t="s">
        <v>593</v>
      </c>
      <c r="F203" s="66" t="s">
        <v>607</v>
      </c>
      <c r="G203" s="61" t="s">
        <v>719</v>
      </c>
      <c r="H203" s="4"/>
      <c r="I203" s="4"/>
      <c r="J203" s="3">
        <v>8.82</v>
      </c>
      <c r="K203" s="30" t="str">
        <f t="shared" si="15"/>
        <v/>
      </c>
      <c r="L203" s="44" t="str">
        <f t="shared" si="14"/>
        <v/>
      </c>
      <c r="N203" s="7"/>
    </row>
    <row r="204" spans="1:14" ht="12.75" customHeight="1" x14ac:dyDescent="0.25">
      <c r="A204" s="38" t="s">
        <v>54</v>
      </c>
      <c r="B204" s="6">
        <v>5433</v>
      </c>
      <c r="C204" s="8" t="s">
        <v>507</v>
      </c>
      <c r="D204" s="8"/>
      <c r="E204" s="8" t="s">
        <v>594</v>
      </c>
      <c r="F204" s="66" t="s">
        <v>607</v>
      </c>
      <c r="G204" s="61" t="s">
        <v>720</v>
      </c>
      <c r="H204" s="4"/>
      <c r="I204" s="4"/>
      <c r="J204" s="3">
        <v>10.82</v>
      </c>
      <c r="K204" s="30" t="str">
        <f t="shared" si="15"/>
        <v/>
      </c>
      <c r="L204" s="44" t="str">
        <f t="shared" si="14"/>
        <v/>
      </c>
      <c r="N204" s="7"/>
    </row>
    <row r="205" spans="1:14" ht="12.75" customHeight="1" x14ac:dyDescent="0.25">
      <c r="A205" s="38" t="s">
        <v>54</v>
      </c>
      <c r="B205" s="6">
        <v>5435</v>
      </c>
      <c r="C205" s="8" t="s">
        <v>508</v>
      </c>
      <c r="D205" s="8"/>
      <c r="E205" s="8" t="s">
        <v>595</v>
      </c>
      <c r="F205" s="66" t="s">
        <v>608</v>
      </c>
      <c r="G205" s="61" t="s">
        <v>721</v>
      </c>
      <c r="H205" s="4"/>
      <c r="I205" s="4"/>
      <c r="J205" s="3">
        <v>14.83</v>
      </c>
      <c r="K205" s="30" t="str">
        <f t="shared" si="15"/>
        <v/>
      </c>
      <c r="L205" s="44" t="str">
        <f t="shared" si="14"/>
        <v/>
      </c>
      <c r="N205" s="7"/>
    </row>
    <row r="206" spans="1:14" ht="12.75" customHeight="1" x14ac:dyDescent="0.25">
      <c r="A206" s="38" t="s">
        <v>54</v>
      </c>
      <c r="B206" s="6">
        <v>5437</v>
      </c>
      <c r="C206" s="8" t="s">
        <v>509</v>
      </c>
      <c r="D206" s="8"/>
      <c r="E206" s="8" t="s">
        <v>596</v>
      </c>
      <c r="F206" s="66" t="s">
        <v>608</v>
      </c>
      <c r="G206" s="61" t="s">
        <v>722</v>
      </c>
      <c r="H206" s="4"/>
      <c r="I206" s="4"/>
      <c r="J206" s="3">
        <v>21.46</v>
      </c>
      <c r="K206" s="30" t="str">
        <f t="shared" si="15"/>
        <v/>
      </c>
      <c r="L206" s="44" t="str">
        <f t="shared" si="14"/>
        <v/>
      </c>
      <c r="N206" s="7"/>
    </row>
    <row r="207" spans="1:14" ht="12.75" customHeight="1" x14ac:dyDescent="0.25">
      <c r="A207" s="38" t="s">
        <v>54</v>
      </c>
      <c r="B207" s="6">
        <v>5438</v>
      </c>
      <c r="C207" s="8" t="s">
        <v>510</v>
      </c>
      <c r="D207" s="8"/>
      <c r="E207" s="8" t="s">
        <v>597</v>
      </c>
      <c r="F207" s="66" t="s">
        <v>608</v>
      </c>
      <c r="G207" s="61" t="s">
        <v>723</v>
      </c>
      <c r="H207" s="4"/>
      <c r="I207" s="4"/>
      <c r="J207" s="3">
        <v>25.79</v>
      </c>
      <c r="K207" s="30" t="str">
        <f t="shared" si="15"/>
        <v/>
      </c>
      <c r="L207" s="44" t="str">
        <f t="shared" si="14"/>
        <v/>
      </c>
      <c r="N207" s="7"/>
    </row>
    <row r="208" spans="1:14" ht="12.75" customHeight="1" x14ac:dyDescent="0.25">
      <c r="A208" s="38" t="s">
        <v>54</v>
      </c>
      <c r="B208" s="6">
        <v>5439</v>
      </c>
      <c r="C208" s="8" t="s">
        <v>511</v>
      </c>
      <c r="D208" s="8"/>
      <c r="E208" s="8" t="s">
        <v>598</v>
      </c>
      <c r="F208" s="66" t="s">
        <v>609</v>
      </c>
      <c r="G208" s="61" t="s">
        <v>724</v>
      </c>
      <c r="H208" s="4"/>
      <c r="I208" s="4"/>
      <c r="J208" s="3">
        <v>28.92</v>
      </c>
      <c r="K208" s="30" t="str">
        <f t="shared" si="15"/>
        <v/>
      </c>
      <c r="L208" s="44" t="str">
        <f t="shared" si="14"/>
        <v/>
      </c>
      <c r="N208" s="7"/>
    </row>
    <row r="209" spans="1:14" ht="12.75" customHeight="1" x14ac:dyDescent="0.25">
      <c r="A209" s="38" t="s">
        <v>54</v>
      </c>
      <c r="B209" s="6">
        <v>5441</v>
      </c>
      <c r="C209" s="8" t="s">
        <v>512</v>
      </c>
      <c r="D209" s="8"/>
      <c r="E209" s="8" t="s">
        <v>599</v>
      </c>
      <c r="F209" s="66" t="s">
        <v>608</v>
      </c>
      <c r="G209" s="61" t="s">
        <v>725</v>
      </c>
      <c r="H209" s="4"/>
      <c r="I209" s="4"/>
      <c r="J209" s="3">
        <v>47</v>
      </c>
      <c r="K209" s="30" t="str">
        <f t="shared" si="15"/>
        <v/>
      </c>
      <c r="L209" s="44" t="str">
        <f t="shared" ref="L209:L240" si="16">IF(ISNUMBER(I209),I209*J209,"")</f>
        <v/>
      </c>
      <c r="N209" s="7"/>
    </row>
    <row r="210" spans="1:14" ht="12.75" customHeight="1" x14ac:dyDescent="0.25">
      <c r="A210" s="38" t="s">
        <v>54</v>
      </c>
      <c r="B210" s="6">
        <v>5443</v>
      </c>
      <c r="C210" s="8" t="s">
        <v>513</v>
      </c>
      <c r="D210" s="8"/>
      <c r="E210" s="8" t="s">
        <v>600</v>
      </c>
      <c r="F210" s="66" t="s">
        <v>610</v>
      </c>
      <c r="G210" s="61" t="s">
        <v>726</v>
      </c>
      <c r="H210" s="4"/>
      <c r="I210" s="4"/>
      <c r="J210" s="3">
        <v>51.71</v>
      </c>
      <c r="K210" s="30" t="str">
        <f t="shared" ref="K210:K240" si="17">IF(ISNUMBER(H210),H210*J210,"")</f>
        <v/>
      </c>
      <c r="L210" s="44" t="str">
        <f t="shared" si="16"/>
        <v/>
      </c>
      <c r="N210" s="7"/>
    </row>
    <row r="211" spans="1:14" ht="5.0999999999999996" customHeight="1" x14ac:dyDescent="0.25">
      <c r="A211" s="39"/>
      <c r="B211" s="18"/>
      <c r="C211" s="21"/>
      <c r="D211" s="21"/>
      <c r="E211" s="21"/>
      <c r="F211" s="68"/>
      <c r="G211" s="62"/>
      <c r="H211" s="19"/>
      <c r="I211" s="19"/>
      <c r="J211" s="20"/>
      <c r="K211" s="30" t="str">
        <f t="shared" si="17"/>
        <v/>
      </c>
      <c r="L211" s="44" t="str">
        <f t="shared" si="16"/>
        <v/>
      </c>
      <c r="N211" s="7"/>
    </row>
    <row r="212" spans="1:14" ht="12.75" customHeight="1" x14ac:dyDescent="0.25">
      <c r="A212" s="38" t="s">
        <v>54</v>
      </c>
      <c r="B212" s="6" t="s">
        <v>227</v>
      </c>
      <c r="C212" s="8" t="s">
        <v>228</v>
      </c>
      <c r="D212" s="8"/>
      <c r="E212" s="8" t="s">
        <v>685</v>
      </c>
      <c r="F212" s="66" t="s">
        <v>582</v>
      </c>
      <c r="G212" s="5" t="s">
        <v>229</v>
      </c>
      <c r="H212" s="4"/>
      <c r="I212" s="4"/>
      <c r="J212" s="3">
        <v>1.93</v>
      </c>
      <c r="K212" s="30" t="str">
        <f t="shared" si="17"/>
        <v/>
      </c>
      <c r="L212" s="44" t="str">
        <f t="shared" si="16"/>
        <v/>
      </c>
      <c r="N212" s="7"/>
    </row>
    <row r="213" spans="1:14" ht="12.75" customHeight="1" x14ac:dyDescent="0.25">
      <c r="A213" s="38" t="s">
        <v>54</v>
      </c>
      <c r="B213" s="6" t="s">
        <v>230</v>
      </c>
      <c r="C213" s="8" t="s">
        <v>231</v>
      </c>
      <c r="D213" s="8"/>
      <c r="E213" s="8" t="s">
        <v>686</v>
      </c>
      <c r="F213" s="66" t="s">
        <v>603</v>
      </c>
      <c r="G213" s="5" t="s">
        <v>232</v>
      </c>
      <c r="H213" s="4"/>
      <c r="I213" s="4"/>
      <c r="J213" s="3">
        <v>2.19</v>
      </c>
      <c r="K213" s="30" t="str">
        <f t="shared" si="17"/>
        <v/>
      </c>
      <c r="L213" s="44" t="str">
        <f t="shared" si="16"/>
        <v/>
      </c>
      <c r="N213" s="7"/>
    </row>
    <row r="214" spans="1:14" ht="12.75" customHeight="1" x14ac:dyDescent="0.25">
      <c r="A214" s="38" t="s">
        <v>54</v>
      </c>
      <c r="B214" s="6" t="s">
        <v>233</v>
      </c>
      <c r="C214" s="8" t="s">
        <v>234</v>
      </c>
      <c r="D214" s="8"/>
      <c r="E214" s="8" t="s">
        <v>687</v>
      </c>
      <c r="F214" s="66" t="s">
        <v>603</v>
      </c>
      <c r="G214" s="5" t="s">
        <v>235</v>
      </c>
      <c r="H214" s="4"/>
      <c r="I214" s="4"/>
      <c r="J214" s="3">
        <v>2.39</v>
      </c>
      <c r="K214" s="30" t="str">
        <f t="shared" si="17"/>
        <v/>
      </c>
      <c r="L214" s="44" t="str">
        <f t="shared" si="16"/>
        <v/>
      </c>
      <c r="N214" s="7"/>
    </row>
    <row r="215" spans="1:14" ht="12.75" customHeight="1" x14ac:dyDescent="0.25">
      <c r="A215" s="38" t="s">
        <v>54</v>
      </c>
      <c r="B215" s="6" t="s">
        <v>236</v>
      </c>
      <c r="C215" s="8" t="s">
        <v>237</v>
      </c>
      <c r="D215" s="8"/>
      <c r="E215" s="8" t="s">
        <v>681</v>
      </c>
      <c r="F215" s="66" t="s">
        <v>583</v>
      </c>
      <c r="G215" s="5" t="s">
        <v>238</v>
      </c>
      <c r="H215" s="4"/>
      <c r="I215" s="4"/>
      <c r="J215" s="3">
        <v>2.7</v>
      </c>
      <c r="K215" s="30" t="str">
        <f t="shared" si="17"/>
        <v/>
      </c>
      <c r="L215" s="44" t="str">
        <f t="shared" si="16"/>
        <v/>
      </c>
      <c r="N215" s="7"/>
    </row>
    <row r="216" spans="1:14" ht="12.75" customHeight="1" x14ac:dyDescent="0.25">
      <c r="A216" s="38" t="s">
        <v>54</v>
      </c>
      <c r="B216" s="6" t="s">
        <v>239</v>
      </c>
      <c r="C216" s="8" t="s">
        <v>240</v>
      </c>
      <c r="D216" s="8"/>
      <c r="E216" s="8" t="s">
        <v>683</v>
      </c>
      <c r="F216" s="66" t="s">
        <v>583</v>
      </c>
      <c r="G216" s="5" t="s">
        <v>241</v>
      </c>
      <c r="H216" s="4"/>
      <c r="I216" s="4"/>
      <c r="J216" s="3">
        <v>3.2</v>
      </c>
      <c r="K216" s="30" t="str">
        <f t="shared" si="17"/>
        <v/>
      </c>
      <c r="L216" s="44" t="str">
        <f t="shared" si="16"/>
        <v/>
      </c>
      <c r="N216" s="7"/>
    </row>
    <row r="217" spans="1:14" ht="12.75" customHeight="1" x14ac:dyDescent="0.25">
      <c r="A217" s="38" t="s">
        <v>54</v>
      </c>
      <c r="B217" s="6" t="s">
        <v>242</v>
      </c>
      <c r="C217" s="8" t="s">
        <v>243</v>
      </c>
      <c r="D217" s="8"/>
      <c r="E217" s="8" t="s">
        <v>684</v>
      </c>
      <c r="F217" s="66" t="s">
        <v>583</v>
      </c>
      <c r="G217" s="5" t="s">
        <v>244</v>
      </c>
      <c r="H217" s="4"/>
      <c r="I217" s="4"/>
      <c r="J217" s="3">
        <v>3.92</v>
      </c>
      <c r="K217" s="30" t="str">
        <f t="shared" si="17"/>
        <v/>
      </c>
      <c r="L217" s="44" t="str">
        <f t="shared" si="16"/>
        <v/>
      </c>
      <c r="N217" s="7"/>
    </row>
    <row r="218" spans="1:14" ht="12.75" customHeight="1" x14ac:dyDescent="0.25">
      <c r="A218" s="38" t="s">
        <v>54</v>
      </c>
      <c r="B218" s="6" t="s">
        <v>245</v>
      </c>
      <c r="C218" s="8" t="s">
        <v>246</v>
      </c>
      <c r="D218" s="8"/>
      <c r="E218" s="8" t="s">
        <v>682</v>
      </c>
      <c r="F218" s="66" t="s">
        <v>575</v>
      </c>
      <c r="G218" s="5" t="s">
        <v>247</v>
      </c>
      <c r="H218" s="4"/>
      <c r="I218" s="4"/>
      <c r="J218" s="3">
        <v>4.68</v>
      </c>
      <c r="K218" s="30" t="str">
        <f t="shared" si="17"/>
        <v/>
      </c>
      <c r="L218" s="44" t="str">
        <f t="shared" si="16"/>
        <v/>
      </c>
      <c r="N218" s="7"/>
    </row>
    <row r="219" spans="1:14" ht="12.75" customHeight="1" x14ac:dyDescent="0.25">
      <c r="A219" s="38" t="s">
        <v>54</v>
      </c>
      <c r="B219" s="6" t="s">
        <v>248</v>
      </c>
      <c r="C219" s="8" t="s">
        <v>249</v>
      </c>
      <c r="D219" s="8"/>
      <c r="E219" s="8" t="s">
        <v>688</v>
      </c>
      <c r="F219" s="66" t="s">
        <v>575</v>
      </c>
      <c r="G219" s="5" t="s">
        <v>250</v>
      </c>
      <c r="H219" s="4"/>
      <c r="I219" s="4"/>
      <c r="J219" s="3">
        <v>5.29</v>
      </c>
      <c r="K219" s="30" t="str">
        <f t="shared" si="17"/>
        <v/>
      </c>
      <c r="L219" s="44" t="str">
        <f t="shared" si="16"/>
        <v/>
      </c>
      <c r="N219" s="7"/>
    </row>
    <row r="220" spans="1:14" ht="12.75" customHeight="1" x14ac:dyDescent="0.25">
      <c r="A220" s="38" t="s">
        <v>54</v>
      </c>
      <c r="B220" s="6" t="s">
        <v>251</v>
      </c>
      <c r="C220" s="8" t="s">
        <v>252</v>
      </c>
      <c r="D220" s="8"/>
      <c r="E220" s="8" t="s">
        <v>689</v>
      </c>
      <c r="F220" s="66" t="s">
        <v>691</v>
      </c>
      <c r="G220" s="5" t="s">
        <v>253</v>
      </c>
      <c r="H220" s="4"/>
      <c r="I220" s="4"/>
      <c r="J220" s="3">
        <v>6.86</v>
      </c>
      <c r="K220" s="30" t="str">
        <f t="shared" si="17"/>
        <v/>
      </c>
      <c r="L220" s="44" t="str">
        <f t="shared" si="16"/>
        <v/>
      </c>
      <c r="N220" s="7"/>
    </row>
    <row r="221" spans="1:14" ht="12.75" customHeight="1" x14ac:dyDescent="0.25">
      <c r="A221" s="38" t="s">
        <v>54</v>
      </c>
      <c r="B221" s="6" t="s">
        <v>254</v>
      </c>
      <c r="C221" s="8" t="s">
        <v>255</v>
      </c>
      <c r="D221" s="8"/>
      <c r="E221" s="8" t="s">
        <v>690</v>
      </c>
      <c r="F221" s="66" t="s">
        <v>692</v>
      </c>
      <c r="G221" s="5" t="s">
        <v>256</v>
      </c>
      <c r="H221" s="4"/>
      <c r="I221" s="4"/>
      <c r="J221" s="3">
        <v>9.86</v>
      </c>
      <c r="K221" s="30" t="str">
        <f t="shared" si="17"/>
        <v/>
      </c>
      <c r="L221" s="44" t="str">
        <f t="shared" si="16"/>
        <v/>
      </c>
      <c r="N221" s="7"/>
    </row>
    <row r="222" spans="1:14" ht="5.0999999999999996" customHeight="1" x14ac:dyDescent="0.25">
      <c r="A222" s="39"/>
      <c r="B222" s="18"/>
      <c r="C222" s="21"/>
      <c r="D222" s="21"/>
      <c r="E222" s="21"/>
      <c r="F222" s="68"/>
      <c r="G222" s="62"/>
      <c r="H222" s="19"/>
      <c r="I222" s="19"/>
      <c r="J222" s="20"/>
      <c r="K222" s="30" t="str">
        <f t="shared" si="17"/>
        <v/>
      </c>
      <c r="L222" s="44" t="str">
        <f t="shared" si="16"/>
        <v/>
      </c>
      <c r="N222" s="7"/>
    </row>
    <row r="223" spans="1:14" ht="12.75" customHeight="1" x14ac:dyDescent="0.25">
      <c r="A223" s="38" t="s">
        <v>54</v>
      </c>
      <c r="B223" s="6" t="s">
        <v>257</v>
      </c>
      <c r="C223" s="8" t="s">
        <v>529</v>
      </c>
      <c r="D223" s="8"/>
      <c r="E223" s="8" t="s">
        <v>545</v>
      </c>
      <c r="F223" s="66" t="s">
        <v>602</v>
      </c>
      <c r="G223" s="5" t="s">
        <v>258</v>
      </c>
      <c r="H223" s="4"/>
      <c r="I223" s="4"/>
      <c r="J223" s="3">
        <v>0.68</v>
      </c>
      <c r="K223" s="30" t="str">
        <f t="shared" si="17"/>
        <v/>
      </c>
      <c r="L223" s="44" t="str">
        <f t="shared" si="16"/>
        <v/>
      </c>
      <c r="N223" s="7"/>
    </row>
    <row r="224" spans="1:14" ht="12.75" customHeight="1" x14ac:dyDescent="0.25">
      <c r="A224" s="38" t="s">
        <v>54</v>
      </c>
      <c r="B224" s="6" t="s">
        <v>259</v>
      </c>
      <c r="C224" s="8" t="s">
        <v>531</v>
      </c>
      <c r="D224" s="8"/>
      <c r="E224" s="8" t="s">
        <v>545</v>
      </c>
      <c r="F224" s="66" t="s">
        <v>602</v>
      </c>
      <c r="G224" s="5" t="s">
        <v>260</v>
      </c>
      <c r="H224" s="4"/>
      <c r="I224" s="4"/>
      <c r="J224" s="3">
        <v>0.83</v>
      </c>
      <c r="K224" s="30" t="str">
        <f t="shared" si="17"/>
        <v/>
      </c>
      <c r="L224" s="44" t="str">
        <f t="shared" si="16"/>
        <v/>
      </c>
      <c r="N224" s="7"/>
    </row>
    <row r="225" spans="1:14" ht="12.75" customHeight="1" x14ac:dyDescent="0.25">
      <c r="A225" s="38" t="s">
        <v>54</v>
      </c>
      <c r="B225" s="6" t="s">
        <v>261</v>
      </c>
      <c r="C225" s="8" t="s">
        <v>535</v>
      </c>
      <c r="D225" s="8"/>
      <c r="E225" s="8" t="s">
        <v>545</v>
      </c>
      <c r="F225" s="66" t="s">
        <v>602</v>
      </c>
      <c r="G225" s="5" t="s">
        <v>262</v>
      </c>
      <c r="H225" s="4">
        <v>2</v>
      </c>
      <c r="I225" s="4">
        <v>2</v>
      </c>
      <c r="J225" s="3">
        <v>1.01</v>
      </c>
      <c r="K225" s="30">
        <f t="shared" si="17"/>
        <v>2.02</v>
      </c>
      <c r="L225" s="44">
        <f t="shared" si="16"/>
        <v>2.02</v>
      </c>
      <c r="N225" s="7"/>
    </row>
    <row r="226" spans="1:14" ht="12.75" customHeight="1" x14ac:dyDescent="0.25">
      <c r="A226" s="38" t="s">
        <v>54</v>
      </c>
      <c r="B226" s="6" t="s">
        <v>263</v>
      </c>
      <c r="C226" s="8" t="s">
        <v>532</v>
      </c>
      <c r="D226" s="8"/>
      <c r="E226" s="8" t="s">
        <v>544</v>
      </c>
      <c r="F226" s="66" t="s">
        <v>603</v>
      </c>
      <c r="G226" s="5" t="s">
        <v>264</v>
      </c>
      <c r="H226" s="4"/>
      <c r="I226" s="4"/>
      <c r="J226" s="3">
        <v>1.27</v>
      </c>
      <c r="K226" s="30" t="str">
        <f t="shared" si="17"/>
        <v/>
      </c>
      <c r="L226" s="44" t="str">
        <f t="shared" si="16"/>
        <v/>
      </c>
      <c r="N226" s="7"/>
    </row>
    <row r="227" spans="1:14" ht="12.75" customHeight="1" x14ac:dyDescent="0.25">
      <c r="A227" s="38" t="s">
        <v>54</v>
      </c>
      <c r="B227" s="6" t="s">
        <v>265</v>
      </c>
      <c r="C227" s="8" t="s">
        <v>534</v>
      </c>
      <c r="D227" s="8"/>
      <c r="E227" s="8" t="s">
        <v>544</v>
      </c>
      <c r="F227" s="66" t="s">
        <v>603</v>
      </c>
      <c r="G227" s="5" t="s">
        <v>266</v>
      </c>
      <c r="H227" s="4">
        <v>4</v>
      </c>
      <c r="I227" s="4">
        <v>4</v>
      </c>
      <c r="J227" s="3">
        <v>1.63</v>
      </c>
      <c r="K227" s="30">
        <f t="shared" si="17"/>
        <v>6.52</v>
      </c>
      <c r="L227" s="44">
        <f t="shared" si="16"/>
        <v>6.52</v>
      </c>
      <c r="N227" s="7"/>
    </row>
    <row r="228" spans="1:14" ht="12.75" customHeight="1" x14ac:dyDescent="0.25">
      <c r="A228" s="38" t="s">
        <v>54</v>
      </c>
      <c r="B228" s="6" t="s">
        <v>270</v>
      </c>
      <c r="C228" s="8" t="s">
        <v>533</v>
      </c>
      <c r="D228" s="8"/>
      <c r="E228" s="8" t="s">
        <v>543</v>
      </c>
      <c r="F228" s="66" t="s">
        <v>604</v>
      </c>
      <c r="G228" s="5" t="s">
        <v>267</v>
      </c>
      <c r="H228" s="4"/>
      <c r="I228" s="4"/>
      <c r="J228" s="3">
        <v>2.34</v>
      </c>
      <c r="K228" s="30" t="str">
        <f t="shared" si="17"/>
        <v/>
      </c>
      <c r="L228" s="44" t="str">
        <f t="shared" si="16"/>
        <v/>
      </c>
      <c r="N228" s="7"/>
    </row>
    <row r="229" spans="1:14" ht="12.75" customHeight="1" x14ac:dyDescent="0.25">
      <c r="A229" s="38" t="s">
        <v>54</v>
      </c>
      <c r="B229" s="6" t="s">
        <v>268</v>
      </c>
      <c r="C229" s="8" t="s">
        <v>530</v>
      </c>
      <c r="D229" s="8"/>
      <c r="E229" s="8" t="s">
        <v>543</v>
      </c>
      <c r="F229" s="66" t="s">
        <v>604</v>
      </c>
      <c r="G229" s="5" t="s">
        <v>269</v>
      </c>
      <c r="H229" s="4"/>
      <c r="I229" s="4"/>
      <c r="J229" s="3">
        <v>3.15</v>
      </c>
      <c r="K229" s="30" t="str">
        <f t="shared" si="17"/>
        <v/>
      </c>
      <c r="L229" s="44" t="str">
        <f t="shared" si="16"/>
        <v/>
      </c>
      <c r="N229" s="7"/>
    </row>
    <row r="230" spans="1:14" ht="5.0999999999999996" customHeight="1" x14ac:dyDescent="0.25">
      <c r="A230" s="39"/>
      <c r="B230" s="18"/>
      <c r="C230" s="21"/>
      <c r="D230" s="21"/>
      <c r="E230" s="21"/>
      <c r="F230" s="68"/>
      <c r="G230" s="62"/>
      <c r="H230" s="19"/>
      <c r="I230" s="19"/>
      <c r="J230" s="20"/>
      <c r="K230" s="30" t="str">
        <f t="shared" si="17"/>
        <v/>
      </c>
      <c r="L230" s="44" t="str">
        <f t="shared" si="16"/>
        <v/>
      </c>
      <c r="N230" s="7"/>
    </row>
    <row r="231" spans="1:14" ht="12.75" customHeight="1" x14ac:dyDescent="0.25">
      <c r="A231" s="38" t="s">
        <v>54</v>
      </c>
      <c r="B231" s="6" t="s">
        <v>271</v>
      </c>
      <c r="C231" s="8" t="s">
        <v>536</v>
      </c>
      <c r="D231" s="8"/>
      <c r="E231" s="8" t="s">
        <v>547</v>
      </c>
      <c r="F231" s="66" t="s">
        <v>605</v>
      </c>
      <c r="G231" s="5" t="s">
        <v>272</v>
      </c>
      <c r="H231" s="4"/>
      <c r="I231" s="4"/>
      <c r="J231" s="3">
        <v>0.28000000000000003</v>
      </c>
      <c r="K231" s="30" t="str">
        <f t="shared" si="17"/>
        <v/>
      </c>
      <c r="L231" s="44" t="str">
        <f t="shared" si="16"/>
        <v/>
      </c>
      <c r="N231" s="7"/>
    </row>
    <row r="232" spans="1:14" ht="12.75" customHeight="1" x14ac:dyDescent="0.25">
      <c r="A232" s="38" t="s">
        <v>54</v>
      </c>
      <c r="B232" s="6" t="s">
        <v>273</v>
      </c>
      <c r="C232" s="8" t="s">
        <v>540</v>
      </c>
      <c r="D232" s="8"/>
      <c r="E232" s="8" t="s">
        <v>548</v>
      </c>
      <c r="F232" s="66" t="s">
        <v>605</v>
      </c>
      <c r="G232" s="5" t="s">
        <v>274</v>
      </c>
      <c r="H232" s="4"/>
      <c r="I232" s="4"/>
      <c r="J232" s="3">
        <v>0.22</v>
      </c>
      <c r="K232" s="30" t="str">
        <f t="shared" si="17"/>
        <v/>
      </c>
      <c r="L232" s="44" t="str">
        <f t="shared" si="16"/>
        <v/>
      </c>
      <c r="N232" s="7"/>
    </row>
    <row r="233" spans="1:14" ht="12.75" customHeight="1" x14ac:dyDescent="0.25">
      <c r="A233" s="38" t="s">
        <v>54</v>
      </c>
      <c r="B233" s="6" t="s">
        <v>275</v>
      </c>
      <c r="C233" s="8" t="s">
        <v>537</v>
      </c>
      <c r="D233" s="8"/>
      <c r="E233" s="8" t="s">
        <v>549</v>
      </c>
      <c r="F233" s="66" t="s">
        <v>605</v>
      </c>
      <c r="G233" s="5" t="s">
        <v>276</v>
      </c>
      <c r="H233" s="4"/>
      <c r="I233" s="4"/>
      <c r="J233" s="3">
        <v>0.32</v>
      </c>
      <c r="K233" s="30" t="str">
        <f t="shared" si="17"/>
        <v/>
      </c>
      <c r="L233" s="44" t="str">
        <f t="shared" si="16"/>
        <v/>
      </c>
      <c r="N233" s="7"/>
    </row>
    <row r="234" spans="1:14" ht="12.75" customHeight="1" x14ac:dyDescent="0.25">
      <c r="A234" s="38" t="s">
        <v>54</v>
      </c>
      <c r="B234" s="6" t="s">
        <v>277</v>
      </c>
      <c r="C234" s="8" t="s">
        <v>541</v>
      </c>
      <c r="D234" s="8"/>
      <c r="E234" s="8" t="s">
        <v>550</v>
      </c>
      <c r="F234" s="66" t="s">
        <v>605</v>
      </c>
      <c r="G234" s="5" t="s">
        <v>278</v>
      </c>
      <c r="H234" s="4"/>
      <c r="I234" s="4"/>
      <c r="J234" s="3">
        <v>0.38</v>
      </c>
      <c r="K234" s="30" t="str">
        <f t="shared" si="17"/>
        <v/>
      </c>
      <c r="L234" s="44" t="str">
        <f t="shared" si="16"/>
        <v/>
      </c>
      <c r="N234" s="7"/>
    </row>
    <row r="235" spans="1:14" ht="12.75" customHeight="1" x14ac:dyDescent="0.25">
      <c r="A235" s="38" t="s">
        <v>54</v>
      </c>
      <c r="B235" s="6" t="s">
        <v>279</v>
      </c>
      <c r="C235" s="8" t="s">
        <v>538</v>
      </c>
      <c r="D235" s="8"/>
      <c r="E235" s="8" t="s">
        <v>550</v>
      </c>
      <c r="F235" s="66" t="s">
        <v>605</v>
      </c>
      <c r="G235" s="5" t="s">
        <v>280</v>
      </c>
      <c r="H235" s="4"/>
      <c r="I235" s="4"/>
      <c r="J235" s="3">
        <v>0.48</v>
      </c>
      <c r="K235" s="30" t="str">
        <f t="shared" si="17"/>
        <v/>
      </c>
      <c r="L235" s="44" t="str">
        <f t="shared" si="16"/>
        <v/>
      </c>
      <c r="N235" s="7"/>
    </row>
    <row r="236" spans="1:14" ht="12.75" customHeight="1" x14ac:dyDescent="0.25">
      <c r="A236" s="38" t="s">
        <v>54</v>
      </c>
      <c r="B236" s="6" t="s">
        <v>37</v>
      </c>
      <c r="C236" s="8" t="s">
        <v>542</v>
      </c>
      <c r="D236" s="8"/>
      <c r="E236" s="8" t="s">
        <v>550</v>
      </c>
      <c r="F236" s="66" t="s">
        <v>605</v>
      </c>
      <c r="G236" s="5" t="s">
        <v>281</v>
      </c>
      <c r="H236" s="4"/>
      <c r="I236" s="4"/>
      <c r="J236" s="3">
        <v>0.59</v>
      </c>
      <c r="K236" s="30" t="str">
        <f t="shared" si="17"/>
        <v/>
      </c>
      <c r="L236" s="44" t="str">
        <f t="shared" si="16"/>
        <v/>
      </c>
      <c r="N236" s="7"/>
    </row>
    <row r="237" spans="1:14" ht="12.75" customHeight="1" x14ac:dyDescent="0.25">
      <c r="A237" s="38" t="s">
        <v>54</v>
      </c>
      <c r="B237" s="6" t="s">
        <v>282</v>
      </c>
      <c r="C237" s="8" t="s">
        <v>539</v>
      </c>
      <c r="D237" s="8"/>
      <c r="E237" s="8" t="s">
        <v>546</v>
      </c>
      <c r="F237" s="66" t="s">
        <v>605</v>
      </c>
      <c r="G237" s="5" t="s">
        <v>283</v>
      </c>
      <c r="H237" s="4"/>
      <c r="I237" s="4"/>
      <c r="J237" s="3">
        <v>1.01</v>
      </c>
      <c r="K237" s="30" t="str">
        <f t="shared" si="17"/>
        <v/>
      </c>
      <c r="L237" s="44" t="str">
        <f t="shared" si="16"/>
        <v/>
      </c>
      <c r="N237" s="7"/>
    </row>
    <row r="238" spans="1:14" ht="12.75" customHeight="1" x14ac:dyDescent="0.25">
      <c r="A238" s="41"/>
      <c r="B238" s="26"/>
      <c r="C238" s="27"/>
      <c r="D238" s="27"/>
      <c r="E238" s="27"/>
      <c r="F238" s="70"/>
      <c r="G238" s="27"/>
      <c r="H238" s="23"/>
      <c r="I238" s="23"/>
      <c r="J238" s="24"/>
      <c r="K238" s="30" t="str">
        <f t="shared" si="17"/>
        <v/>
      </c>
      <c r="L238" s="44" t="str">
        <f t="shared" si="16"/>
        <v/>
      </c>
    </row>
    <row r="239" spans="1:14" ht="12.75" customHeight="1" x14ac:dyDescent="0.25">
      <c r="A239" s="50" t="s">
        <v>703</v>
      </c>
      <c r="B239" s="51" t="s">
        <v>525</v>
      </c>
      <c r="C239" s="52"/>
      <c r="D239" s="8"/>
      <c r="E239" s="8"/>
      <c r="F239" s="66"/>
      <c r="G239" s="5"/>
      <c r="H239" s="4">
        <v>1</v>
      </c>
      <c r="I239" s="4">
        <v>1</v>
      </c>
      <c r="J239" s="3">
        <v>60</v>
      </c>
      <c r="K239" s="30">
        <f t="shared" si="17"/>
        <v>60</v>
      </c>
      <c r="L239" s="44">
        <f t="shared" si="16"/>
        <v>60</v>
      </c>
      <c r="M239" s="2"/>
    </row>
    <row r="240" spans="1:14" ht="12.75" customHeight="1" x14ac:dyDescent="0.25">
      <c r="A240" s="38"/>
      <c r="B240" s="6" t="s">
        <v>744</v>
      </c>
      <c r="C240" s="8"/>
      <c r="D240" s="8"/>
      <c r="E240" s="8"/>
      <c r="F240" s="66"/>
      <c r="G240" s="5"/>
      <c r="H240" s="4">
        <v>1</v>
      </c>
      <c r="I240" s="4">
        <v>1</v>
      </c>
      <c r="J240" s="3">
        <v>20</v>
      </c>
      <c r="K240" s="30">
        <f t="shared" si="17"/>
        <v>20</v>
      </c>
      <c r="L240" s="44">
        <f t="shared" si="16"/>
        <v>20</v>
      </c>
      <c r="N240" s="7"/>
    </row>
    <row r="241" spans="1:14" ht="12.75" customHeight="1" x14ac:dyDescent="0.25">
      <c r="A241" s="38"/>
      <c r="B241" s="6"/>
      <c r="C241" s="8"/>
      <c r="D241" s="8"/>
      <c r="E241" s="8"/>
      <c r="F241" s="66"/>
      <c r="G241" s="5"/>
      <c r="H241" s="4"/>
      <c r="I241" s="4"/>
      <c r="J241" s="3"/>
      <c r="K241" s="30" t="str">
        <f t="shared" ref="K241:K244" si="18">IF(ISNUMBER(H241),H241*J241,"")</f>
        <v/>
      </c>
      <c r="L241" s="44" t="str">
        <f t="shared" ref="L241:L244" si="19">IF(ISNUMBER(I241),I241*J241,"")</f>
        <v/>
      </c>
      <c r="N241" s="7"/>
    </row>
    <row r="242" spans="1:14" ht="12.75" customHeight="1" x14ac:dyDescent="0.25">
      <c r="A242" s="38" t="s">
        <v>704</v>
      </c>
      <c r="B242" s="6" t="s">
        <v>745</v>
      </c>
      <c r="C242" s="8"/>
      <c r="D242" s="8"/>
      <c r="E242" s="8"/>
      <c r="F242" s="66"/>
      <c r="G242" s="5"/>
      <c r="H242" s="7">
        <v>2</v>
      </c>
      <c r="I242" s="4">
        <v>2</v>
      </c>
      <c r="J242" s="3">
        <v>5</v>
      </c>
      <c r="K242" s="30">
        <f t="shared" si="18"/>
        <v>10</v>
      </c>
      <c r="L242" s="44">
        <f t="shared" si="19"/>
        <v>10</v>
      </c>
      <c r="N242" s="7"/>
    </row>
    <row r="243" spans="1:14" ht="12.75" customHeight="1" x14ac:dyDescent="0.25">
      <c r="A243" s="38"/>
      <c r="B243" s="6"/>
      <c r="C243" s="8"/>
      <c r="D243" s="8"/>
      <c r="E243" s="8"/>
      <c r="F243" s="66"/>
      <c r="G243" s="5"/>
      <c r="I243" s="4"/>
      <c r="J243" s="3"/>
      <c r="K243" s="30" t="str">
        <f t="shared" si="18"/>
        <v/>
      </c>
      <c r="L243" s="44" t="str">
        <f t="shared" si="19"/>
        <v/>
      </c>
      <c r="N243" s="7"/>
    </row>
    <row r="244" spans="1:14" ht="12.75" customHeight="1" x14ac:dyDescent="0.25">
      <c r="A244" s="38"/>
      <c r="B244" s="6"/>
      <c r="C244" s="8"/>
      <c r="D244" s="8"/>
      <c r="E244" s="8"/>
      <c r="F244" s="66"/>
      <c r="G244" s="5"/>
      <c r="H244" s="4"/>
      <c r="I244" s="4"/>
      <c r="J244" s="3"/>
      <c r="K244" s="30" t="str">
        <f t="shared" si="18"/>
        <v/>
      </c>
      <c r="L244" s="44" t="str">
        <f t="shared" si="19"/>
        <v/>
      </c>
      <c r="N244" s="7"/>
    </row>
    <row r="245" spans="1:14" ht="15.75" thickBot="1" x14ac:dyDescent="0.3">
      <c r="L245" s="75"/>
    </row>
    <row r="246" spans="1:14" ht="15.75" thickBot="1" x14ac:dyDescent="0.3">
      <c r="A246" s="78" t="s">
        <v>680</v>
      </c>
      <c r="B246" s="79" t="s">
        <v>708</v>
      </c>
      <c r="C246" s="80"/>
      <c r="J246" s="14" t="s">
        <v>730</v>
      </c>
      <c r="K246" s="45">
        <f>SUM(K2:K244)</f>
        <v>418.52000000000004</v>
      </c>
      <c r="L246" s="76"/>
    </row>
    <row r="247" spans="1:14" ht="15.75" thickBot="1" x14ac:dyDescent="0.3">
      <c r="B247" s="81" t="s">
        <v>705</v>
      </c>
      <c r="C247" s="82"/>
      <c r="L247" s="76"/>
    </row>
    <row r="248" spans="1:14" ht="15.75" thickBot="1" x14ac:dyDescent="0.3">
      <c r="B248" s="81" t="s">
        <v>706</v>
      </c>
      <c r="C248" s="82"/>
      <c r="K248" s="14" t="s">
        <v>709</v>
      </c>
      <c r="L248" s="45">
        <f>SUM(L2:L244)</f>
        <v>418.52000000000004</v>
      </c>
    </row>
    <row r="249" spans="1:14" x14ac:dyDescent="0.25">
      <c r="B249" s="81" t="s">
        <v>707</v>
      </c>
      <c r="C249" s="82"/>
      <c r="L249" s="76"/>
    </row>
    <row r="250" spans="1:14" ht="15.75" thickBot="1" x14ac:dyDescent="0.3">
      <c r="B250" s="83" t="s">
        <v>746</v>
      </c>
      <c r="C250" s="84"/>
      <c r="J250" s="85" t="s">
        <v>747</v>
      </c>
      <c r="K250" s="86">
        <f>SUM(K33:K237)+K242</f>
        <v>117.28</v>
      </c>
      <c r="L250" s="76"/>
    </row>
    <row r="251" spans="1:14" x14ac:dyDescent="0.25">
      <c r="L251" s="76"/>
    </row>
    <row r="252" spans="1:14" ht="15.75" thickBot="1" x14ac:dyDescent="0.3">
      <c r="A252" s="46"/>
      <c r="B252" s="48"/>
      <c r="C252" s="48"/>
      <c r="D252" s="47"/>
      <c r="E252" s="47"/>
      <c r="F252" s="72"/>
      <c r="G252" s="48"/>
      <c r="H252" s="49"/>
      <c r="I252" s="49"/>
      <c r="J252" s="48"/>
      <c r="K252" s="48"/>
      <c r="L252" s="77"/>
    </row>
  </sheetData>
  <hyperlinks>
    <hyperlink ref="G17" r:id="rId1"/>
    <hyperlink ref="G23" r:id="rId2"/>
    <hyperlink ref="G20" r:id="rId3"/>
    <hyperlink ref="G19" r:id="rId4"/>
    <hyperlink ref="G14" r:id="rId5"/>
    <hyperlink ref="G21" r:id="rId6"/>
    <hyperlink ref="G13" r:id="rId7"/>
    <hyperlink ref="G8" r:id="rId8"/>
    <hyperlink ref="G25" r:id="rId9"/>
    <hyperlink ref="G26" r:id="rId10"/>
    <hyperlink ref="G15" r:id="rId11"/>
    <hyperlink ref="G33" r:id="rId12"/>
    <hyperlink ref="G35" r:id="rId13"/>
    <hyperlink ref="G36" r:id="rId14"/>
    <hyperlink ref="G37" r:id="rId15"/>
    <hyperlink ref="G38" r:id="rId16"/>
    <hyperlink ref="G40" r:id="rId17"/>
    <hyperlink ref="G41" r:id="rId18"/>
    <hyperlink ref="G42" r:id="rId19"/>
    <hyperlink ref="G43" r:id="rId20"/>
    <hyperlink ref="G44" r:id="rId21"/>
    <hyperlink ref="G47" r:id="rId22"/>
    <hyperlink ref="G48" r:id="rId23"/>
    <hyperlink ref="G49" r:id="rId24"/>
    <hyperlink ref="G50" r:id="rId25"/>
    <hyperlink ref="G51" r:id="rId26"/>
    <hyperlink ref="G52" r:id="rId27"/>
    <hyperlink ref="G53" r:id="rId28"/>
    <hyperlink ref="G55" r:id="rId29"/>
    <hyperlink ref="G56" r:id="rId30"/>
    <hyperlink ref="G57" r:id="rId31"/>
    <hyperlink ref="G58" r:id="rId32"/>
    <hyperlink ref="G59" r:id="rId33"/>
    <hyperlink ref="G60" r:id="rId34"/>
    <hyperlink ref="G61" r:id="rId35"/>
    <hyperlink ref="G62" r:id="rId36"/>
    <hyperlink ref="G63" r:id="rId37"/>
    <hyperlink ref="G64" r:id="rId38"/>
    <hyperlink ref="G65" r:id="rId39"/>
    <hyperlink ref="G67" r:id="rId40"/>
    <hyperlink ref="G68" r:id="rId41"/>
    <hyperlink ref="G69" r:id="rId42"/>
    <hyperlink ref="G70" r:id="rId43"/>
    <hyperlink ref="G71" r:id="rId44"/>
    <hyperlink ref="G72" r:id="rId45"/>
    <hyperlink ref="G73" r:id="rId46"/>
    <hyperlink ref="G75" r:id="rId47"/>
    <hyperlink ref="G77" r:id="rId48"/>
    <hyperlink ref="G78" r:id="rId49"/>
    <hyperlink ref="G79" r:id="rId50"/>
    <hyperlink ref="G80" r:id="rId51"/>
    <hyperlink ref="G81" r:id="rId52"/>
    <hyperlink ref="G82" r:id="rId53"/>
    <hyperlink ref="G83" r:id="rId54"/>
    <hyperlink ref="G84" r:id="rId55"/>
    <hyperlink ref="G85" r:id="rId56"/>
    <hyperlink ref="G87" r:id="rId57"/>
    <hyperlink ref="G88" r:id="rId58"/>
    <hyperlink ref="G90" r:id="rId59"/>
    <hyperlink ref="G91" r:id="rId60"/>
    <hyperlink ref="G92" r:id="rId61"/>
    <hyperlink ref="G93" r:id="rId62"/>
    <hyperlink ref="G96" r:id="rId63"/>
    <hyperlink ref="G145" r:id="rId64"/>
    <hyperlink ref="G146" r:id="rId65"/>
    <hyperlink ref="G147" r:id="rId66"/>
    <hyperlink ref="G148" r:id="rId67"/>
    <hyperlink ref="G149" r:id="rId68"/>
    <hyperlink ref="G150" r:id="rId69"/>
    <hyperlink ref="G151" r:id="rId70"/>
    <hyperlink ref="G152" r:id="rId71"/>
    <hyperlink ref="G153" r:id="rId72"/>
    <hyperlink ref="G154" r:id="rId73"/>
    <hyperlink ref="G155" r:id="rId74"/>
    <hyperlink ref="G156" r:id="rId75"/>
    <hyperlink ref="G157" r:id="rId76"/>
    <hyperlink ref="G212" r:id="rId77"/>
    <hyperlink ref="G213" r:id="rId78"/>
    <hyperlink ref="G214" r:id="rId79"/>
    <hyperlink ref="G215" r:id="rId80"/>
    <hyperlink ref="G216" r:id="rId81"/>
    <hyperlink ref="G217" r:id="rId82"/>
    <hyperlink ref="G218" r:id="rId83"/>
    <hyperlink ref="G219" r:id="rId84"/>
    <hyperlink ref="G220" r:id="rId85"/>
    <hyperlink ref="G221" r:id="rId86"/>
    <hyperlink ref="G223" r:id="rId87"/>
    <hyperlink ref="G224" r:id="rId88"/>
    <hyperlink ref="G225" r:id="rId89"/>
    <hyperlink ref="G226" r:id="rId90"/>
    <hyperlink ref="G227" r:id="rId91"/>
    <hyperlink ref="G228" r:id="rId92"/>
    <hyperlink ref="G229" r:id="rId93"/>
    <hyperlink ref="G231" r:id="rId94"/>
    <hyperlink ref="G232" r:id="rId95"/>
    <hyperlink ref="G233" r:id="rId96"/>
    <hyperlink ref="G234" r:id="rId97"/>
    <hyperlink ref="G235" r:id="rId98"/>
    <hyperlink ref="G236" r:id="rId99"/>
    <hyperlink ref="G237" r:id="rId100"/>
    <hyperlink ref="G161" r:id="rId101"/>
    <hyperlink ref="G162" r:id="rId102"/>
    <hyperlink ref="G163" r:id="rId103"/>
    <hyperlink ref="G164" r:id="rId104"/>
    <hyperlink ref="G165" r:id="rId105"/>
    <hyperlink ref="G166" r:id="rId106"/>
    <hyperlink ref="G167" r:id="rId107"/>
    <hyperlink ref="G168" r:id="rId108"/>
    <hyperlink ref="G18" r:id="rId109"/>
    <hyperlink ref="G98" r:id="rId110"/>
    <hyperlink ref="G99" r:id="rId111"/>
    <hyperlink ref="G100" r:id="rId112"/>
    <hyperlink ref="G101" r:id="rId113"/>
    <hyperlink ref="G102" r:id="rId114"/>
    <hyperlink ref="G103" r:id="rId115"/>
    <hyperlink ref="G104" r:id="rId116"/>
    <hyperlink ref="G105" r:id="rId117"/>
    <hyperlink ref="G110" r:id="rId118"/>
    <hyperlink ref="G116" r:id="rId119"/>
    <hyperlink ref="G117" r:id="rId120"/>
    <hyperlink ref="G118" r:id="rId121"/>
    <hyperlink ref="G119" r:id="rId122"/>
    <hyperlink ref="G124" r:id="rId123"/>
    <hyperlink ref="G125" r:id="rId124"/>
    <hyperlink ref="G126" r:id="rId125"/>
    <hyperlink ref="G127" r:id="rId126"/>
    <hyperlink ref="G128" r:id="rId127"/>
    <hyperlink ref="G129" r:id="rId128"/>
    <hyperlink ref="G130" r:id="rId129"/>
    <hyperlink ref="G131" r:id="rId130"/>
    <hyperlink ref="G137" r:id="rId131"/>
    <hyperlink ref="G139" r:id="rId132"/>
    <hyperlink ref="G140" r:id="rId133"/>
    <hyperlink ref="G143" r:id="rId134"/>
    <hyperlink ref="G108" r:id="rId135"/>
    <hyperlink ref="G89" r:id="rId136"/>
    <hyperlink ref="G94:G95" r:id="rId137" display="http://www.visaton.de/index.php/de/produkte/chassiszubehoer/weichenbauteile/keramikwiderstaende-10-w"/>
    <hyperlink ref="G171" r:id="rId138"/>
    <hyperlink ref="G172" r:id="rId139"/>
    <hyperlink ref="G173" r:id="rId140"/>
    <hyperlink ref="G174" r:id="rId141"/>
    <hyperlink ref="G175" r:id="rId142"/>
    <hyperlink ref="G176" r:id="rId143"/>
    <hyperlink ref="G189" r:id="rId144"/>
    <hyperlink ref="G190" r:id="rId145"/>
    <hyperlink ref="G191" r:id="rId146"/>
    <hyperlink ref="G192" r:id="rId147"/>
    <hyperlink ref="G141" r:id="rId148"/>
    <hyperlink ref="G142" r:id="rId149"/>
    <hyperlink ref="G138" r:id="rId150"/>
    <hyperlink ref="G123" r:id="rId151"/>
    <hyperlink ref="G122" r:id="rId152"/>
    <hyperlink ref="G121" r:id="rId153"/>
    <hyperlink ref="G120" r:id="rId154"/>
    <hyperlink ref="G115" r:id="rId155"/>
    <hyperlink ref="G114" r:id="rId156"/>
    <hyperlink ref="G113" r:id="rId157"/>
    <hyperlink ref="G112" r:id="rId158"/>
    <hyperlink ref="G111" r:id="rId159"/>
    <hyperlink ref="G109" r:id="rId160"/>
    <hyperlink ref="G107" r:id="rId161"/>
    <hyperlink ref="G106" r:id="rId162"/>
    <hyperlink ref="G28" r:id="rId163"/>
    <hyperlink ref="G2" r:id="rId164"/>
    <hyperlink ref="G16" r:id="rId165"/>
    <hyperlink ref="G22" r:id="rId166"/>
    <hyperlink ref="G3" r:id="rId167"/>
    <hyperlink ref="G9" r:id="rId168"/>
    <hyperlink ref="G11" r:id="rId169"/>
    <hyperlink ref="G12" r:id="rId170"/>
    <hyperlink ref="G4" r:id="rId171"/>
    <hyperlink ref="G132" r:id="rId172"/>
    <hyperlink ref="G133" r:id="rId173"/>
    <hyperlink ref="G134" r:id="rId174"/>
    <hyperlink ref="G135" r:id="rId175"/>
    <hyperlink ref="G181" r:id="rId176"/>
    <hyperlink ref="G188" r:id="rId177"/>
    <hyperlink ref="G187" r:id="rId178"/>
    <hyperlink ref="G186" r:id="rId179"/>
    <hyperlink ref="G184" r:id="rId180"/>
    <hyperlink ref="G183" r:id="rId181"/>
    <hyperlink ref="G182" r:id="rId182"/>
    <hyperlink ref="G179" r:id="rId183"/>
    <hyperlink ref="G178" r:id="rId184"/>
    <hyperlink ref="G177" r:id="rId185"/>
    <hyperlink ref="G185" r:id="rId186"/>
    <hyperlink ref="G194" r:id="rId187"/>
    <hyperlink ref="G195:G210" r:id="rId188" display="https://www.visaton.de/index.php/de/produkte/zubehoer/frequenzweichenbauteile/mkt-kondensatoren-0"/>
    <hyperlink ref="G159" r:id="rId189"/>
    <hyperlink ref="G160" r:id="rId190"/>
    <hyperlink ref="G169" r:id="rId191"/>
    <hyperlink ref="G45" r:id="rId192"/>
    <hyperlink ref="G34" r:id="rId193"/>
    <hyperlink ref="G5" r:id="rId194"/>
    <hyperlink ref="G6" r:id="rId195"/>
    <hyperlink ref="G7" r:id="rId196"/>
    <hyperlink ref="G10" r:id="rId197"/>
  </hyperlinks>
  <pageMargins left="0.7" right="0.7" top="0.75" bottom="0.75" header="0.3" footer="0.3"/>
  <pageSetup paperSize="9" orientation="portrait" horizontalDpi="0" verticalDpi="0" r:id="rId1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SHELFI 46x25x35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dcterms:created xsi:type="dcterms:W3CDTF">2019-01-07T18:59:26Z</dcterms:created>
  <dcterms:modified xsi:type="dcterms:W3CDTF">2020-02-10T09:15:28Z</dcterms:modified>
</cp:coreProperties>
</file>