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2050" windowHeight="12615"/>
  </bookViews>
  <sheets>
    <sheet name="ALTA4 61x30x30" sheetId="1" r:id="rId1"/>
  </sheets>
  <calcPr calcId="145621"/>
</workbook>
</file>

<file path=xl/calcChain.xml><?xml version="1.0" encoding="utf-8"?>
<calcChain xmlns="http://schemas.openxmlformats.org/spreadsheetml/2006/main">
  <c r="H18" i="1" l="1"/>
  <c r="H19" i="1"/>
  <c r="H20" i="1"/>
  <c r="H17" i="1"/>
  <c r="H6" i="1"/>
  <c r="H3" i="1" l="1"/>
  <c r="H4" i="1"/>
  <c r="H5" i="1"/>
  <c r="H7" i="1"/>
  <c r="H8" i="1"/>
  <c r="H9" i="1"/>
  <c r="H10" i="1"/>
  <c r="H11" i="1"/>
  <c r="H12" i="1"/>
  <c r="H13" i="1"/>
  <c r="H14" i="1"/>
  <c r="H15" i="1"/>
  <c r="H16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41" i="1" l="1"/>
</calcChain>
</file>

<file path=xl/sharedStrings.xml><?xml version="1.0" encoding="utf-8"?>
<sst xmlns="http://schemas.openxmlformats.org/spreadsheetml/2006/main" count="123" uniqueCount="98">
  <si>
    <t>x</t>
  </si>
  <si>
    <t>https://www.reichelt.com/be/nl/audiofrequentie-elco-axiaal-6-8-f-63volt-ton-6-8-63-p21658.html?&amp;trstct=pol_1</t>
  </si>
  <si>
    <t>Audiofrequentie-elco, axiaal, 6,8µF/63volt</t>
  </si>
  <si>
    <t>TON 6,8/63</t>
  </si>
  <si>
    <t>https://www.reichelt.com/be/nl/audiofrequentie-elco-axiaal-68-f-63volt-ton-68-63-p21660.html?&amp;trstct=pos_1</t>
  </si>
  <si>
    <t>Audiofrequentie-elco, axiaal, 68µF/63volt</t>
  </si>
  <si>
    <t>TON 68/63</t>
  </si>
  <si>
    <t>https://www.reichelt.com/be/nl/visaton-toonfrequentie-elco-ruw-330-f-63-vdc-vis-elko-5394-p33488.html?&amp;trstct=pol_6</t>
  </si>
  <si>
    <t>VISATON toonfrequentie-elco ruw 330µF, 63 VDC</t>
  </si>
  <si>
    <t>VIS ELKO 5394</t>
  </si>
  <si>
    <t>https://www.reichelt.com/be/nl/audiofrequentie-elco-axiaal-100-f-63volt-ton-100-63-p21642.html?&amp;trstct=pol_1</t>
  </si>
  <si>
    <t>Audiofrequentie-elco, axiaal, 100µF/63volt</t>
  </si>
  <si>
    <t>TON 100/63</t>
  </si>
  <si>
    <t>(filters)</t>
  </si>
  <si>
    <t>2 Crossovers</t>
  </si>
  <si>
    <t>https://www.reichelt.com/be/nl/visaton-dempingsmateriaal-polyester-vis-5070-p22415.html?&amp;trstct=pol_13</t>
  </si>
  <si>
    <t>VISATON dempingsmateriaal, polyester</t>
  </si>
  <si>
    <t>VIS 5070</t>
  </si>
  <si>
    <t>https://www.reichelt.com/be/nl/visaton-houtschroeven-3-5x19mm-vis-schr-3-5x19-p986.html?&amp;trstct=pol_8</t>
  </si>
  <si>
    <t>VISATON houtschroeven, 3,5x19mm ronde kop</t>
  </si>
  <si>
    <t>VIS SCHR. 3.5X19</t>
  </si>
  <si>
    <t>https://www.reichelt.com/be/nl/visaton-houtschroeven-3-5x25mm-vis-schr-3-5x25-p22515.html?&amp;trstct=pol_15</t>
  </si>
  <si>
    <t>VISATON houtschroeven, 3,5x25mm platte kop</t>
  </si>
  <si>
    <t>VIS SCHR. 3.5X25</t>
  </si>
  <si>
    <t>https://www.reichelt.com/be/nl/visaton-speaker-logo-49x13mm-per-stuk-vis-logo-ii-p979.html?&amp;trstct=pol_11</t>
  </si>
  <si>
    <t>VISATON Speaker logo, 49x13mm, per stuk</t>
  </si>
  <si>
    <t>VIS LOGO II</t>
  </si>
  <si>
    <t>https://www.reichelt.com/be/nl/visaton-luidspreker-aansluiting-vis-pt-57ng-p22500.html?&amp;trstct=pol_1</t>
  </si>
  <si>
    <t>VISATON luidspreker-aansluiting</t>
  </si>
  <si>
    <t>VIS PT 57NG</t>
  </si>
  <si>
    <t>https://www.reichelt.com/be/nl/visaton-basreflexbuis-vis-br-15-34-p22373.html?r=1</t>
  </si>
  <si>
    <t>VISATON basreflexbuis</t>
  </si>
  <si>
    <t>VIS BR 15.34</t>
  </si>
  <si>
    <t>https://www.reichelt.com/be/nl/visaton-low-en-midrange-speakers-10cm-vis-w-100s-8-p22567.html?r=1</t>
  </si>
  <si>
    <t>VISATON low- en midrange speakers, 10cm</t>
  </si>
  <si>
    <t>VIS W 100S-8</t>
  </si>
  <si>
    <t>https://www.reichelt.com/be/nl/visaton-hifi-woofer-20cm-vis-w-200s-4-p22575.html?r=1</t>
  </si>
  <si>
    <t>VISATON HiFi-woofer,20cm</t>
  </si>
  <si>
    <t>VIS W 200S-4</t>
  </si>
  <si>
    <t>2 Boxen</t>
  </si>
  <si>
    <t>TOTAAL</t>
  </si>
  <si>
    <t>eenheids
prijs</t>
  </si>
  <si>
    <t>bestel
... / x</t>
  </si>
  <si>
    <t>aantal
nodig</t>
  </si>
  <si>
    <t>link</t>
  </si>
  <si>
    <t>Omschrijving</t>
  </si>
  <si>
    <t>Bestelcode</t>
  </si>
  <si>
    <t>Onderdeel ID's</t>
  </si>
  <si>
    <t>VIS SP 3816</t>
  </si>
  <si>
    <t>VISATON KN-spoel / 22,0mH</t>
  </si>
  <si>
    <t>https://www.reichelt.com/be/nl/visaton-kn-spoel-22-0mh-vis-sp-3816-p58372.html?&amp;trstct=pol_3</t>
  </si>
  <si>
    <t>Continu vermogen = 100W</t>
  </si>
  <si>
    <t>Piekvermogen = 150W</t>
  </si>
  <si>
    <t>Nominale impedantie = 4 ohm</t>
  </si>
  <si>
    <t>Totaal voor 2 boxen</t>
  </si>
  <si>
    <t>MDF (hoge densiteit) ca. 60€ , deuvels en verf (primer 2x  + 2 eindlagen satin zwart) ca. 40€</t>
  </si>
  <si>
    <t>Afmetingen box: H61 x B30 x D30 cm</t>
  </si>
  <si>
    <t>Frequentieweergave @6dB = 35Hz - 25kHz / @10dB = 29Hz - 25kHz</t>
  </si>
  <si>
    <t>Gemiddelde acoustic power = 82dB</t>
  </si>
  <si>
    <t>VIS SC 10N-8</t>
  </si>
  <si>
    <t>VISATON koepeltweeter, 2,5cm</t>
  </si>
  <si>
    <t>https://www.reichelt.com/be/nl/visaton-koepeltweeter-2-5cm-vis-sc-10n-8-p35580.html?&amp;trstct=pol_5</t>
  </si>
  <si>
    <t>VIS AK 10.13</t>
  </si>
  <si>
    <t>VISATON Afdek-middentoonluidspreker, 0,8L</t>
  </si>
  <si>
    <t>https://www.reichelt.com/be/nl/visaton-afdek-middentoonluidspreker-0-8l-vis-ak-10-13-p22354.html?&amp;trstct=pol_15</t>
  </si>
  <si>
    <t>VIS SP 3605</t>
  </si>
  <si>
    <t>VISATON LR-spoel / 3,3 mH</t>
  </si>
  <si>
    <t>https://www.reichelt.com/be/nl/visaton-lr-spoel-3-3-mh-vis-sp-3605-p103963.html?&amp;trstct=pol_0</t>
  </si>
  <si>
    <t>VIS SP 4989</t>
  </si>
  <si>
    <t>VISATON SP-spoel / 1,5 mH / 0,6 mm</t>
  </si>
  <si>
    <t>https://www.reichelt.com/be/nl/visaton-sp-spoel-1-5-mh-0-6-mm-vis-sp-4989-p33629.html?&amp;trstct=pol_5</t>
  </si>
  <si>
    <t>VIS SP 4995</t>
  </si>
  <si>
    <t>VISATON SP-spoel / 0,33 mH / 0,6 mm</t>
  </si>
  <si>
    <t>https://www.reichelt.com/be/nl/visaton-sp-spoel-0-33-mh-0-6-mm-vis-sp-4995-p33725.html?&amp;trstct=pol_1</t>
  </si>
  <si>
    <t>TON 47/63</t>
  </si>
  <si>
    <t>Audiofrequentie-elco, axiaal, 47µF/63volt</t>
  </si>
  <si>
    <t>https://www.reichelt.com/be/nl/audiofrequentie-elco-axiaal-47-f-63volt-ton-47-63-p21656.html?r=1</t>
  </si>
  <si>
    <t>TON 22/63</t>
  </si>
  <si>
    <t>Audiofrequentie-elco, axiaal, 22µF/63volt</t>
  </si>
  <si>
    <t>https://www.reichelt.com/be/nl/audiofrequentie-elco-axiaal-22-f-63volt-ton-22-63-p21648.html?r=1</t>
  </si>
  <si>
    <t>TON 15/63</t>
  </si>
  <si>
    <t>https://www.reichelt.com/be/nl/audiofrequentie-elco-axiaal-15-f-63volt-ton-15-63-p21644.html?r=1</t>
  </si>
  <si>
    <t>Audiofrequentie-elco, axiaal, 15µF/63volt</t>
  </si>
  <si>
    <t>ARC ACS5S 1R0</t>
  </si>
  <si>
    <t>Draadweerstand, axiaal, 5 W, 1 Ohm, 5%</t>
  </si>
  <si>
    <t>https://www.reichelt.com/be/nl/draadweerstand-axiaal-5-w-1-ohm-5-arc-acs5s-1r0-p233109.html?r=1</t>
  </si>
  <si>
    <t>ARC ACS10S 10R</t>
  </si>
  <si>
    <t>Draadweerstand, axiaal, 10 W, 10 Ohm, 5%</t>
  </si>
  <si>
    <t>https://www.reichelt.com/be/nl/draadweerstand-axiaal-10-w-10-ohm-5-arc-acs10s-10r-p233079.html?&amp;trstct=pol_13</t>
  </si>
  <si>
    <t>ARC ACS10S 4R7</t>
  </si>
  <si>
    <t>Draadweerstand, axiaal, 10 W, 4,7 Ohm, 5%</t>
  </si>
  <si>
    <t>https://www.reichelt.com/be/nl/draadweerstand-axiaal-10-w-4-7-ohm-5-arc-acs10s-4r7-p233093.html?&amp;trstct=pol_12</t>
  </si>
  <si>
    <t>ARC ACS5S 4R7</t>
  </si>
  <si>
    <t>Draadweerstand, axiaal, 5 W, 4,7 Ohm, 5%</t>
  </si>
  <si>
    <t>https://www.reichelt.com/be/nl/draadweerstand-axiaal-5-w-4-7-ohm-5-arc-acs5s-4r7-p233129.html?&amp;trstct=pol_0</t>
  </si>
  <si>
    <t>ARC ACS5S 2R2</t>
  </si>
  <si>
    <t>Draadweerstand, axiaal, 5 W, 2,2 Ohm, 5%</t>
  </si>
  <si>
    <t>https://www.reichelt.com/be/nl/draadweerstand-axiaal-5-w-2-2-ohm-5-arc-acs5s-2r2-p233119.html?&amp;trstct=pol_0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</si>
</sst>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indexed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2" fontId="1" fillId="2" borderId="1" xfId="0" applyNumberFormat="1" applyFont="1" applyFill="1" applyBorder="1" applyAlignment="1" applyProtection="1">
      <alignment horizontal="center" vertical="center"/>
    </xf>
    <xf numFmtId="2" fontId="1" fillId="3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2" fillId="0" borderId="3" xfId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1" fillId="0" borderId="4" xfId="0" applyFont="1" applyFill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164" fontId="3" fillId="0" borderId="0" xfId="0" applyNumberFormat="1" applyFont="1" applyAlignment="1">
      <alignment horizontal="center"/>
    </xf>
    <xf numFmtId="0" fontId="4" fillId="0" borderId="3" xfId="0" applyFont="1" applyFill="1" applyBorder="1" applyAlignment="1" applyProtection="1">
      <alignment horizontal="left" vertical="center"/>
      <protection locked="0"/>
    </xf>
    <xf numFmtId="0" fontId="4" fillId="0" borderId="4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4" fillId="0" borderId="3" xfId="2" applyFont="1" applyFill="1" applyBorder="1" applyAlignment="1" applyProtection="1">
      <alignment horizontal="left" vertical="center"/>
      <protection locked="0"/>
    </xf>
    <xf numFmtId="0" fontId="4" fillId="0" borderId="4" xfId="2" applyFont="1" applyFill="1" applyBorder="1" applyAlignment="1" applyProtection="1">
      <alignment horizontal="left" vertical="center"/>
      <protection locked="0"/>
    </xf>
    <xf numFmtId="0" fontId="6" fillId="0" borderId="3" xfId="2" applyFont="1" applyFill="1" applyBorder="1" applyAlignment="1" applyProtection="1">
      <alignment horizontal="left" vertical="center"/>
      <protection locked="0"/>
    </xf>
    <xf numFmtId="0" fontId="1" fillId="0" borderId="4" xfId="2" applyFont="1" applyFill="1" applyBorder="1" applyAlignment="1" applyProtection="1">
      <alignment horizontal="left" vertical="center"/>
      <protection locked="0"/>
    </xf>
    <xf numFmtId="0" fontId="6" fillId="0" borderId="3" xfId="0" applyFont="1" applyFill="1" applyBorder="1" applyAlignment="1" applyProtection="1">
      <alignment horizontal="left"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2" fillId="0" borderId="0" xfId="1" applyAlignment="1" applyProtection="1"/>
    <xf numFmtId="0" fontId="8" fillId="0" borderId="3" xfId="1" applyFont="1" applyBorder="1" applyAlignment="1" applyProtection="1">
      <alignment vertical="center" wrapText="1"/>
    </xf>
    <xf numFmtId="2" fontId="1" fillId="2" borderId="6" xfId="0" applyNumberFormat="1" applyFont="1" applyFill="1" applyBorder="1" applyAlignment="1" applyProtection="1">
      <alignment horizontal="center" vertical="center"/>
    </xf>
    <xf numFmtId="2" fontId="1" fillId="3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2" fillId="0" borderId="8" xfId="1" applyBorder="1" applyAlignment="1" applyProtection="1">
      <alignment vertical="center" wrapText="1"/>
    </xf>
    <xf numFmtId="0" fontId="6" fillId="0" borderId="8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vertical="center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0" fontId="6" fillId="4" borderId="11" xfId="0" applyFont="1" applyFill="1" applyBorder="1" applyAlignment="1" applyProtection="1">
      <alignment horizontal="center" vertical="center"/>
      <protection locked="0"/>
    </xf>
    <xf numFmtId="2" fontId="6" fillId="4" borderId="12" xfId="0" applyNumberFormat="1" applyFont="1" applyFill="1" applyBorder="1" applyAlignment="1" applyProtection="1">
      <alignment horizontal="center" vertical="center"/>
    </xf>
    <xf numFmtId="2" fontId="6" fillId="4" borderId="11" xfId="0" applyNumberFormat="1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left" vertical="center"/>
      <protection locked="0"/>
    </xf>
    <xf numFmtId="0" fontId="6" fillId="4" borderId="11" xfId="0" applyFont="1" applyFill="1" applyBorder="1" applyAlignment="1" applyProtection="1">
      <alignment horizontal="left" vertical="center"/>
      <protection locked="0"/>
    </xf>
    <xf numFmtId="0" fontId="6" fillId="4" borderId="12" xfId="0" applyFont="1" applyFill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vertical="center"/>
      <protection locked="0"/>
    </xf>
    <xf numFmtId="49" fontId="7" fillId="0" borderId="5" xfId="0" applyNumberFormat="1" applyFont="1" applyBorder="1" applyAlignment="1" applyProtection="1">
      <alignment vertical="center"/>
      <protection locked="0"/>
    </xf>
    <xf numFmtId="0" fontId="3" fillId="0" borderId="0" xfId="0" applyFont="1" applyAlignment="1">
      <alignment horizontal="right"/>
    </xf>
  </cellXfs>
  <cellStyles count="4">
    <cellStyle name="Hyperlink" xfId="1" builtinId="8"/>
    <cellStyle name="Standaard" xfId="0" builtinId="0"/>
    <cellStyle name="Standaard 2" xfId="2"/>
    <cellStyle name="Standaard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ichelt.com/be/nl/visaton-houtschroeven-3-5x19mm-vis-schr-3-5x19-p986.html?&amp;trstct=pol_8" TargetMode="External"/><Relationship Id="rId13" Type="http://schemas.openxmlformats.org/officeDocument/2006/relationships/hyperlink" Target="https://www.reichelt.com/be/nl/visaton-sp-spoel-1-5-mh-0-6-mm-vis-sp-4989-p33629.html?&amp;trstct=pol_5" TargetMode="External"/><Relationship Id="rId18" Type="http://schemas.openxmlformats.org/officeDocument/2006/relationships/hyperlink" Target="https://www.reichelt.com/be/nl/audiofrequentie-elco-axiaal-6-8-f-63volt-ton-6-8-63-p21658.html?&amp;trstct=pol_1" TargetMode="External"/><Relationship Id="rId26" Type="http://schemas.openxmlformats.org/officeDocument/2006/relationships/hyperlink" Target="https://www.reichelt.com/be/nl/draadweerstand-axiaal-5-w-2-2-ohm-5-arc-acs5s-2r2-p233119.html?&amp;trstct=pol_0" TargetMode="External"/><Relationship Id="rId3" Type="http://schemas.openxmlformats.org/officeDocument/2006/relationships/hyperlink" Target="https://www.reichelt.com/be/nl/visaton-dempingsmateriaal-polyester-vis-5070-p22415.html?&amp;trstct=pol_13" TargetMode="External"/><Relationship Id="rId21" Type="http://schemas.openxmlformats.org/officeDocument/2006/relationships/hyperlink" Target="https://www.reichelt.com/be/nl/audiofrequentie-elco-axiaal-15-f-63volt-ton-15-63-p21644.html?r=1" TargetMode="External"/><Relationship Id="rId7" Type="http://schemas.openxmlformats.org/officeDocument/2006/relationships/hyperlink" Target="https://www.reichelt.com/be/nl/visaton-low-en-midrange-speakers-10cm-vis-w-100s-8-p22567.html?r=1" TargetMode="External"/><Relationship Id="rId12" Type="http://schemas.openxmlformats.org/officeDocument/2006/relationships/hyperlink" Target="https://www.reichelt.com/be/nl/visaton-lr-spoel-3-3-mh-vis-sp-3605-p103963.html?&amp;trstct=pol_0" TargetMode="External"/><Relationship Id="rId17" Type="http://schemas.openxmlformats.org/officeDocument/2006/relationships/hyperlink" Target="https://www.reichelt.com/be/nl/audiofrequentie-elco-axiaal-68-f-63volt-ton-68-63-p21660.html?&amp;trstct=pos_1" TargetMode="External"/><Relationship Id="rId25" Type="http://schemas.openxmlformats.org/officeDocument/2006/relationships/hyperlink" Target="https://www.reichelt.com/be/nl/draadweerstand-axiaal-5-w-4-7-ohm-5-arc-acs5s-4r7-p233129.html?&amp;trstct=pol_0" TargetMode="External"/><Relationship Id="rId2" Type="http://schemas.openxmlformats.org/officeDocument/2006/relationships/hyperlink" Target="https://www.reichelt.com/be/nl/visaton-luidspreker-aansluiting-vis-pt-57ng-p22500.html?&amp;trstct=pol_1" TargetMode="External"/><Relationship Id="rId16" Type="http://schemas.openxmlformats.org/officeDocument/2006/relationships/hyperlink" Target="https://www.reichelt.com/be/nl/visaton-toonfrequentie-elco-ruw-330-f-63-vdc-vis-elko-5394-p33488.html?&amp;trstct=pol_6" TargetMode="External"/><Relationship Id="rId20" Type="http://schemas.openxmlformats.org/officeDocument/2006/relationships/hyperlink" Target="https://www.reichelt.com/be/nl/audiofrequentie-elco-axiaal-22-f-63volt-ton-22-63-p21648.html?r=1" TargetMode="External"/><Relationship Id="rId1" Type="http://schemas.openxmlformats.org/officeDocument/2006/relationships/hyperlink" Target="https://www.reichelt.com/be/nl/visaton-hifi-woofer-20cm-vis-w-200s-4-p22575.html?r=1" TargetMode="External"/><Relationship Id="rId6" Type="http://schemas.openxmlformats.org/officeDocument/2006/relationships/hyperlink" Target="https://www.reichelt.com/be/nl/visaton-basreflexbuis-vis-br-15-34-p22373.html?r=1" TargetMode="External"/><Relationship Id="rId11" Type="http://schemas.openxmlformats.org/officeDocument/2006/relationships/hyperlink" Target="https://www.reichelt.com/be/nl/visaton-afdek-middentoonluidspreker-0-8l-vis-ak-10-13-p22354.html?&amp;trstct=pol_15" TargetMode="External"/><Relationship Id="rId24" Type="http://schemas.openxmlformats.org/officeDocument/2006/relationships/hyperlink" Target="https://www.reichelt.com/be/nl/draadweerstand-axiaal-10-w-4-7-ohm-5-arc-acs10s-4r7-p233093.html?&amp;trstct=pol_12" TargetMode="External"/><Relationship Id="rId5" Type="http://schemas.openxmlformats.org/officeDocument/2006/relationships/hyperlink" Target="https://www.reichelt.com/be/nl/visaton-speaker-logo-49x13mm-per-stuk-vis-logo-ii-p979.html?&amp;trstct=pol_11" TargetMode="External"/><Relationship Id="rId15" Type="http://schemas.openxmlformats.org/officeDocument/2006/relationships/hyperlink" Target="https://www.reichelt.com/be/nl/audiofrequentie-elco-axiaal-100-f-63volt-ton-100-63-p21642.html?&amp;trstct=pol_1" TargetMode="External"/><Relationship Id="rId23" Type="http://schemas.openxmlformats.org/officeDocument/2006/relationships/hyperlink" Target="https://www.reichelt.com/be/nl/draadweerstand-axiaal-10-w-10-ohm-5-arc-acs10s-10r-p233079.html?&amp;trstct=pol_13" TargetMode="External"/><Relationship Id="rId10" Type="http://schemas.openxmlformats.org/officeDocument/2006/relationships/hyperlink" Target="https://www.reichelt.com/be/nl/visaton-koepeltweeter-2-5cm-vis-sc-10n-8-p35580.html?&amp;trstct=pol_5" TargetMode="External"/><Relationship Id="rId19" Type="http://schemas.openxmlformats.org/officeDocument/2006/relationships/hyperlink" Target="https://www.reichelt.com/be/nl/audiofrequentie-elco-axiaal-47-f-63volt-ton-47-63-p21656.html?r=1" TargetMode="External"/><Relationship Id="rId4" Type="http://schemas.openxmlformats.org/officeDocument/2006/relationships/hyperlink" Target="https://www.reichelt.com/be/nl/visaton-houtschroeven-3-5x25mm-vis-schr-3-5x25-p22515.html?&amp;trstct=pol_15" TargetMode="External"/><Relationship Id="rId9" Type="http://schemas.openxmlformats.org/officeDocument/2006/relationships/hyperlink" Target="https://www.reichelt.com/be/nl/visaton-kn-spoel-22-0mh-vis-sp-3816-p58372.html?&amp;trstct=pol_3" TargetMode="External"/><Relationship Id="rId14" Type="http://schemas.openxmlformats.org/officeDocument/2006/relationships/hyperlink" Target="https://www.reichelt.com/be/nl/visaton-sp-spoel-0-33-mh-0-6-mm-vis-sp-4995-p33725.html?&amp;trstct=pol_1" TargetMode="External"/><Relationship Id="rId22" Type="http://schemas.openxmlformats.org/officeDocument/2006/relationships/hyperlink" Target="https://www.reichelt.com/be/nl/draadweerstand-axiaal-5-w-1-ohm-5-arc-acs5s-1r0-p233109.html?r=1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K25" sqref="K25"/>
    </sheetView>
  </sheetViews>
  <sheetFormatPr defaultRowHeight="15" x14ac:dyDescent="0.25"/>
  <cols>
    <col min="1" max="1" width="14.42578125" bestFit="1" customWidth="1"/>
    <col min="2" max="2" width="16.7109375" bestFit="1" customWidth="1"/>
    <col min="3" max="3" width="45.28515625" bestFit="1" customWidth="1"/>
  </cols>
  <sheetData>
    <row r="1" spans="1:11" x14ac:dyDescent="0.25">
      <c r="A1" s="33" t="s">
        <v>47</v>
      </c>
      <c r="B1" s="33" t="s">
        <v>46</v>
      </c>
      <c r="C1" s="33" t="s">
        <v>45</v>
      </c>
      <c r="D1" s="35" t="s">
        <v>44</v>
      </c>
      <c r="E1" s="29" t="s">
        <v>43</v>
      </c>
      <c r="F1" s="29" t="s">
        <v>42</v>
      </c>
      <c r="G1" s="29" t="s">
        <v>41</v>
      </c>
      <c r="H1" s="31" t="s">
        <v>40</v>
      </c>
      <c r="K1" s="13"/>
    </row>
    <row r="2" spans="1:11" ht="15.75" thickBot="1" x14ac:dyDescent="0.3">
      <c r="A2" s="34"/>
      <c r="B2" s="34"/>
      <c r="C2" s="34"/>
      <c r="D2" s="30"/>
      <c r="E2" s="30"/>
      <c r="F2" s="30"/>
      <c r="G2" s="30"/>
      <c r="H2" s="32"/>
      <c r="K2" s="13"/>
    </row>
    <row r="3" spans="1:11" ht="12.75" customHeight="1" x14ac:dyDescent="0.25">
      <c r="A3" s="28" t="s">
        <v>39</v>
      </c>
      <c r="B3" s="27" t="s">
        <v>38</v>
      </c>
      <c r="C3" s="26" t="s">
        <v>37</v>
      </c>
      <c r="D3" s="25" t="s">
        <v>36</v>
      </c>
      <c r="E3" s="24">
        <v>2</v>
      </c>
      <c r="F3" s="24" t="s">
        <v>0</v>
      </c>
      <c r="G3" s="23">
        <v>42.5</v>
      </c>
      <c r="H3" s="22">
        <f t="shared" ref="H3:H36" si="0">IF(F3="x",E3*G3,"")</f>
        <v>85</v>
      </c>
      <c r="K3" s="13"/>
    </row>
    <row r="4" spans="1:11" ht="12.75" customHeight="1" x14ac:dyDescent="0.25">
      <c r="A4" s="9"/>
      <c r="B4" s="8" t="s">
        <v>35</v>
      </c>
      <c r="C4" s="18" t="s">
        <v>34</v>
      </c>
      <c r="D4" s="6" t="s">
        <v>33</v>
      </c>
      <c r="E4" s="5">
        <v>2</v>
      </c>
      <c r="F4" s="5" t="s">
        <v>0</v>
      </c>
      <c r="G4" s="4">
        <v>22.06</v>
      </c>
      <c r="H4" s="3">
        <f t="shared" si="0"/>
        <v>44.12</v>
      </c>
      <c r="K4" s="13"/>
    </row>
    <row r="5" spans="1:11" ht="12.75" customHeight="1" x14ac:dyDescent="0.25">
      <c r="A5" s="9"/>
      <c r="B5" s="8" t="s">
        <v>59</v>
      </c>
      <c r="C5" s="18" t="s">
        <v>60</v>
      </c>
      <c r="D5" s="6" t="s">
        <v>61</v>
      </c>
      <c r="E5" s="5">
        <v>2</v>
      </c>
      <c r="F5" s="5" t="s">
        <v>0</v>
      </c>
      <c r="G5" s="4">
        <v>18.55</v>
      </c>
      <c r="H5" s="3">
        <f t="shared" si="0"/>
        <v>37.1</v>
      </c>
      <c r="K5" s="13"/>
    </row>
    <row r="6" spans="1:11" ht="12.75" customHeight="1" x14ac:dyDescent="0.25">
      <c r="A6" s="9"/>
      <c r="B6" s="8" t="s">
        <v>62</v>
      </c>
      <c r="C6" s="18" t="s">
        <v>63</v>
      </c>
      <c r="D6" s="6" t="s">
        <v>64</v>
      </c>
      <c r="E6" s="5">
        <v>2</v>
      </c>
      <c r="F6" s="5" t="s">
        <v>0</v>
      </c>
      <c r="G6" s="4">
        <v>6.61</v>
      </c>
      <c r="H6" s="3">
        <f t="shared" si="0"/>
        <v>13.22</v>
      </c>
      <c r="K6" s="13"/>
    </row>
    <row r="7" spans="1:11" ht="12.75" customHeight="1" x14ac:dyDescent="0.25">
      <c r="A7" s="9"/>
      <c r="B7" s="8" t="s">
        <v>32</v>
      </c>
      <c r="C7" s="18" t="s">
        <v>31</v>
      </c>
      <c r="D7" s="6" t="s">
        <v>30</v>
      </c>
      <c r="E7" s="5">
        <v>2</v>
      </c>
      <c r="F7" s="5" t="s">
        <v>0</v>
      </c>
      <c r="G7" s="4">
        <v>2.29</v>
      </c>
      <c r="H7" s="3">
        <f t="shared" si="0"/>
        <v>4.58</v>
      </c>
      <c r="K7" s="13"/>
    </row>
    <row r="8" spans="1:11" ht="12.75" customHeight="1" x14ac:dyDescent="0.25">
      <c r="A8" s="9"/>
      <c r="B8" s="8" t="s">
        <v>29</v>
      </c>
      <c r="C8" s="18" t="s">
        <v>28</v>
      </c>
      <c r="D8" s="6" t="s">
        <v>27</v>
      </c>
      <c r="E8" s="5">
        <v>2</v>
      </c>
      <c r="F8" s="5" t="s">
        <v>0</v>
      </c>
      <c r="G8" s="4">
        <v>3.25</v>
      </c>
      <c r="H8" s="3">
        <f t="shared" si="0"/>
        <v>6.5</v>
      </c>
      <c r="K8" s="13"/>
    </row>
    <row r="9" spans="1:11" ht="12.75" customHeight="1" x14ac:dyDescent="0.25">
      <c r="A9" s="9"/>
      <c r="B9" s="8" t="s">
        <v>26</v>
      </c>
      <c r="C9" s="18" t="s">
        <v>25</v>
      </c>
      <c r="D9" s="6" t="s">
        <v>24</v>
      </c>
      <c r="E9" s="5">
        <v>2</v>
      </c>
      <c r="F9" s="5" t="s">
        <v>0</v>
      </c>
      <c r="G9" s="4">
        <v>2.19</v>
      </c>
      <c r="H9" s="3">
        <f t="shared" si="0"/>
        <v>4.38</v>
      </c>
      <c r="K9" s="13"/>
    </row>
    <row r="10" spans="1:11" ht="12.75" customHeight="1" x14ac:dyDescent="0.25">
      <c r="A10" s="9"/>
      <c r="B10" s="8" t="s">
        <v>23</v>
      </c>
      <c r="C10" s="18" t="s">
        <v>22</v>
      </c>
      <c r="D10" s="6" t="s">
        <v>21</v>
      </c>
      <c r="E10" s="5">
        <v>2</v>
      </c>
      <c r="F10" s="5" t="s">
        <v>0</v>
      </c>
      <c r="G10" s="4">
        <v>4.2699999999999996</v>
      </c>
      <c r="H10" s="3">
        <f t="shared" si="0"/>
        <v>8.5399999999999991</v>
      </c>
      <c r="K10" s="13"/>
    </row>
    <row r="11" spans="1:11" ht="12.75" customHeight="1" x14ac:dyDescent="0.25">
      <c r="A11" s="9"/>
      <c r="B11" s="8" t="s">
        <v>20</v>
      </c>
      <c r="C11" s="18" t="s">
        <v>19</v>
      </c>
      <c r="D11" s="6" t="s">
        <v>18</v>
      </c>
      <c r="E11" s="5">
        <v>2</v>
      </c>
      <c r="F11" s="5" t="s">
        <v>0</v>
      </c>
      <c r="G11" s="4">
        <v>4.2699999999999996</v>
      </c>
      <c r="H11" s="3">
        <f t="shared" si="0"/>
        <v>8.5399999999999991</v>
      </c>
      <c r="K11" s="13"/>
    </row>
    <row r="12" spans="1:11" ht="12.75" customHeight="1" x14ac:dyDescent="0.25">
      <c r="A12" s="9"/>
      <c r="B12" s="8" t="s">
        <v>17</v>
      </c>
      <c r="C12" s="18" t="s">
        <v>16</v>
      </c>
      <c r="D12" s="6" t="s">
        <v>15</v>
      </c>
      <c r="E12" s="5">
        <v>5</v>
      </c>
      <c r="F12" s="5" t="s">
        <v>0</v>
      </c>
      <c r="G12" s="4">
        <v>3.56</v>
      </c>
      <c r="H12" s="3">
        <f t="shared" si="0"/>
        <v>17.8</v>
      </c>
      <c r="J12" s="2"/>
      <c r="K12" s="13"/>
    </row>
    <row r="13" spans="1:11" ht="12.75" customHeight="1" x14ac:dyDescent="0.25">
      <c r="A13" s="9"/>
      <c r="B13" s="8"/>
      <c r="C13" s="7"/>
      <c r="D13" s="21"/>
      <c r="E13" s="5"/>
      <c r="F13" s="5"/>
      <c r="G13" s="4"/>
      <c r="H13" s="3" t="str">
        <f t="shared" si="0"/>
        <v/>
      </c>
      <c r="K13" s="13"/>
    </row>
    <row r="14" spans="1:11" ht="12.75" customHeight="1" x14ac:dyDescent="0.25">
      <c r="A14" s="9" t="s">
        <v>14</v>
      </c>
      <c r="B14" s="8" t="s">
        <v>65</v>
      </c>
      <c r="C14" s="18" t="s">
        <v>66</v>
      </c>
      <c r="D14" s="6" t="s">
        <v>67</v>
      </c>
      <c r="E14" s="5">
        <v>2</v>
      </c>
      <c r="F14" s="5" t="s">
        <v>0</v>
      </c>
      <c r="G14" s="4">
        <v>21.35</v>
      </c>
      <c r="H14" s="3">
        <f t="shared" si="0"/>
        <v>42.7</v>
      </c>
      <c r="K14" s="13"/>
    </row>
    <row r="15" spans="1:11" ht="12.75" customHeight="1" x14ac:dyDescent="0.25">
      <c r="A15" s="9" t="s">
        <v>13</v>
      </c>
      <c r="B15" s="8" t="s">
        <v>48</v>
      </c>
      <c r="C15" s="18" t="s">
        <v>49</v>
      </c>
      <c r="D15" s="20" t="s">
        <v>50</v>
      </c>
      <c r="E15" s="5">
        <v>2</v>
      </c>
      <c r="F15" s="5" t="s">
        <v>0</v>
      </c>
      <c r="G15" s="4">
        <v>9.76</v>
      </c>
      <c r="H15" s="3">
        <f t="shared" si="0"/>
        <v>19.52</v>
      </c>
      <c r="K15" s="13"/>
    </row>
    <row r="16" spans="1:11" ht="12.75" customHeight="1" x14ac:dyDescent="0.25">
      <c r="A16" s="9"/>
      <c r="B16" s="8" t="s">
        <v>68</v>
      </c>
      <c r="C16" s="18" t="s">
        <v>69</v>
      </c>
      <c r="D16" s="6" t="s">
        <v>70</v>
      </c>
      <c r="E16" s="5">
        <v>2</v>
      </c>
      <c r="F16" s="5" t="s">
        <v>0</v>
      </c>
      <c r="G16" s="4">
        <v>3.71</v>
      </c>
      <c r="H16" s="3">
        <f t="shared" si="0"/>
        <v>7.42</v>
      </c>
      <c r="K16" s="13"/>
    </row>
    <row r="17" spans="1:11" ht="12.75" customHeight="1" x14ac:dyDescent="0.25">
      <c r="A17" s="9"/>
      <c r="B17" s="8" t="s">
        <v>71</v>
      </c>
      <c r="C17" s="18" t="s">
        <v>72</v>
      </c>
      <c r="D17" s="6" t="s">
        <v>73</v>
      </c>
      <c r="E17" s="5">
        <v>2</v>
      </c>
      <c r="F17" s="5" t="s">
        <v>0</v>
      </c>
      <c r="G17" s="4">
        <v>2.75</v>
      </c>
      <c r="H17" s="3">
        <f t="shared" ref="H17:H20" si="1">IF(F17="x",E17*G17,"")</f>
        <v>5.5</v>
      </c>
      <c r="K17" s="13"/>
    </row>
    <row r="18" spans="1:11" ht="12.75" customHeight="1" x14ac:dyDescent="0.25">
      <c r="A18" s="19"/>
      <c r="B18" s="8"/>
      <c r="C18" s="18"/>
      <c r="D18" s="6"/>
      <c r="E18" s="5"/>
      <c r="F18" s="5"/>
      <c r="G18" s="4"/>
      <c r="H18" s="3" t="str">
        <f t="shared" si="1"/>
        <v/>
      </c>
      <c r="K18" s="13"/>
    </row>
    <row r="19" spans="1:11" ht="12.75" customHeight="1" x14ac:dyDescent="0.25">
      <c r="A19" s="36"/>
      <c r="B19" s="8" t="s">
        <v>89</v>
      </c>
      <c r="C19" s="18" t="s">
        <v>90</v>
      </c>
      <c r="D19" s="6" t="s">
        <v>91</v>
      </c>
      <c r="E19" s="5">
        <v>2</v>
      </c>
      <c r="F19" s="5" t="s">
        <v>0</v>
      </c>
      <c r="G19" s="4">
        <v>0.97</v>
      </c>
      <c r="H19" s="3">
        <f t="shared" si="1"/>
        <v>1.94</v>
      </c>
      <c r="K19" s="13"/>
    </row>
    <row r="20" spans="1:11" ht="12.75" customHeight="1" x14ac:dyDescent="0.25">
      <c r="A20" s="36"/>
      <c r="B20" s="8" t="s">
        <v>86</v>
      </c>
      <c r="C20" s="18" t="s">
        <v>87</v>
      </c>
      <c r="D20" s="6" t="s">
        <v>88</v>
      </c>
      <c r="E20" s="5">
        <v>2</v>
      </c>
      <c r="F20" s="5" t="s">
        <v>0</v>
      </c>
      <c r="G20" s="4">
        <v>0.97</v>
      </c>
      <c r="H20" s="3">
        <f t="shared" si="1"/>
        <v>1.94</v>
      </c>
      <c r="K20" s="13"/>
    </row>
    <row r="21" spans="1:11" ht="12.75" customHeight="1" x14ac:dyDescent="0.25">
      <c r="A21" s="37"/>
      <c r="B21" s="8" t="s">
        <v>83</v>
      </c>
      <c r="C21" s="18" t="s">
        <v>84</v>
      </c>
      <c r="D21" s="6" t="s">
        <v>85</v>
      </c>
      <c r="E21" s="5">
        <v>2</v>
      </c>
      <c r="F21" s="5" t="s">
        <v>0</v>
      </c>
      <c r="G21" s="4">
        <v>0.49</v>
      </c>
      <c r="H21" s="3">
        <f t="shared" si="0"/>
        <v>0.98</v>
      </c>
      <c r="K21" s="13"/>
    </row>
    <row r="22" spans="1:11" ht="12.75" customHeight="1" x14ac:dyDescent="0.25">
      <c r="A22" s="37"/>
      <c r="B22" s="8" t="s">
        <v>95</v>
      </c>
      <c r="C22" s="18" t="s">
        <v>96</v>
      </c>
      <c r="D22" s="6" t="s">
        <v>97</v>
      </c>
      <c r="E22" s="5">
        <v>2</v>
      </c>
      <c r="F22" s="5" t="s">
        <v>0</v>
      </c>
      <c r="G22" s="4">
        <v>0.49</v>
      </c>
      <c r="H22" s="3">
        <f t="shared" si="0"/>
        <v>0.98</v>
      </c>
      <c r="K22" s="13"/>
    </row>
    <row r="23" spans="1:11" ht="12.75" customHeight="1" x14ac:dyDescent="0.25">
      <c r="A23" s="37"/>
      <c r="B23" s="8" t="s">
        <v>92</v>
      </c>
      <c r="C23" s="18" t="s">
        <v>93</v>
      </c>
      <c r="D23" s="6" t="s">
        <v>94</v>
      </c>
      <c r="E23" s="5">
        <v>2</v>
      </c>
      <c r="F23" s="5" t="s">
        <v>0</v>
      </c>
      <c r="G23" s="4">
        <v>0.49</v>
      </c>
      <c r="H23" s="3">
        <f t="shared" si="0"/>
        <v>0.98</v>
      </c>
      <c r="K23" s="13"/>
    </row>
    <row r="24" spans="1:11" ht="12.75" customHeight="1" x14ac:dyDescent="0.25">
      <c r="A24" s="37"/>
      <c r="B24" s="8"/>
      <c r="C24" s="18"/>
      <c r="D24" s="6"/>
      <c r="E24" s="5"/>
      <c r="F24" s="5"/>
      <c r="G24" s="4"/>
      <c r="H24" s="3" t="str">
        <f t="shared" si="0"/>
        <v/>
      </c>
      <c r="K24" s="13"/>
    </row>
    <row r="25" spans="1:11" ht="12.75" customHeight="1" x14ac:dyDescent="0.25">
      <c r="A25" s="37"/>
      <c r="B25" s="8" t="s">
        <v>12</v>
      </c>
      <c r="C25" s="18" t="s">
        <v>11</v>
      </c>
      <c r="D25" s="6" t="s">
        <v>10</v>
      </c>
      <c r="E25" s="5">
        <v>2</v>
      </c>
      <c r="F25" s="5" t="s">
        <v>0</v>
      </c>
      <c r="G25" s="4">
        <v>1.1200000000000001</v>
      </c>
      <c r="H25" s="3">
        <f>IF(F25="x",E25*G25,"")</f>
        <v>2.2400000000000002</v>
      </c>
      <c r="K25" s="13"/>
    </row>
    <row r="26" spans="1:11" ht="12.75" customHeight="1" x14ac:dyDescent="0.25">
      <c r="A26" s="37"/>
      <c r="B26" s="8" t="s">
        <v>9</v>
      </c>
      <c r="C26" s="18" t="s">
        <v>8</v>
      </c>
      <c r="D26" s="6" t="s">
        <v>7</v>
      </c>
      <c r="E26" s="5">
        <v>2</v>
      </c>
      <c r="F26" s="5" t="s">
        <v>0</v>
      </c>
      <c r="G26" s="4">
        <v>3.2</v>
      </c>
      <c r="H26" s="3">
        <f t="shared" si="0"/>
        <v>6.4</v>
      </c>
      <c r="K26" s="13"/>
    </row>
    <row r="27" spans="1:11" ht="12.75" customHeight="1" x14ac:dyDescent="0.25">
      <c r="A27" s="37"/>
      <c r="B27" s="8" t="s">
        <v>74</v>
      </c>
      <c r="C27" s="18" t="s">
        <v>75</v>
      </c>
      <c r="D27" s="6" t="s">
        <v>76</v>
      </c>
      <c r="E27" s="5">
        <v>2</v>
      </c>
      <c r="F27" s="5" t="s">
        <v>0</v>
      </c>
      <c r="G27" s="4">
        <v>1.01</v>
      </c>
      <c r="H27" s="3">
        <f t="shared" si="0"/>
        <v>2.02</v>
      </c>
      <c r="K27" s="13"/>
    </row>
    <row r="28" spans="1:11" ht="12.75" customHeight="1" x14ac:dyDescent="0.25">
      <c r="A28" s="37"/>
      <c r="B28" s="17" t="s">
        <v>6</v>
      </c>
      <c r="C28" s="16" t="s">
        <v>5</v>
      </c>
      <c r="D28" s="6" t="s">
        <v>4</v>
      </c>
      <c r="E28" s="5">
        <v>2</v>
      </c>
      <c r="F28" s="5" t="s">
        <v>0</v>
      </c>
      <c r="G28" s="4">
        <v>1.01</v>
      </c>
      <c r="H28" s="3">
        <f t="shared" si="0"/>
        <v>2.02</v>
      </c>
      <c r="K28" s="13"/>
    </row>
    <row r="29" spans="1:11" ht="12.75" customHeight="1" x14ac:dyDescent="0.25">
      <c r="A29" s="36"/>
      <c r="B29" s="8" t="s">
        <v>77</v>
      </c>
      <c r="C29" s="18" t="s">
        <v>78</v>
      </c>
      <c r="D29" s="6" t="s">
        <v>79</v>
      </c>
      <c r="E29" s="5">
        <v>4</v>
      </c>
      <c r="F29" s="5" t="s">
        <v>0</v>
      </c>
      <c r="G29" s="4">
        <v>0.84</v>
      </c>
      <c r="H29" s="3">
        <f>IF(F29="x",E29*G29,"")</f>
        <v>3.36</v>
      </c>
      <c r="K29" s="13"/>
    </row>
    <row r="30" spans="1:11" ht="12.75" customHeight="1" x14ac:dyDescent="0.25">
      <c r="A30" s="36"/>
      <c r="B30" s="17" t="s">
        <v>3</v>
      </c>
      <c r="C30" s="16" t="s">
        <v>2</v>
      </c>
      <c r="D30" s="6" t="s">
        <v>1</v>
      </c>
      <c r="E30" s="5">
        <v>4</v>
      </c>
      <c r="F30" s="5" t="s">
        <v>0</v>
      </c>
      <c r="G30" s="4">
        <v>0.44</v>
      </c>
      <c r="H30" s="3">
        <f t="shared" si="0"/>
        <v>1.76</v>
      </c>
      <c r="K30" s="13"/>
    </row>
    <row r="31" spans="1:11" ht="12.75" customHeight="1" x14ac:dyDescent="0.25">
      <c r="A31" s="37"/>
      <c r="B31" s="8" t="s">
        <v>80</v>
      </c>
      <c r="C31" s="18" t="s">
        <v>82</v>
      </c>
      <c r="D31" s="6" t="s">
        <v>81</v>
      </c>
      <c r="E31" s="5">
        <v>2</v>
      </c>
      <c r="F31" s="5" t="s">
        <v>0</v>
      </c>
      <c r="G31" s="4">
        <v>0.55000000000000004</v>
      </c>
      <c r="H31" s="3">
        <f t="shared" si="0"/>
        <v>1.1000000000000001</v>
      </c>
      <c r="K31" s="13"/>
    </row>
    <row r="32" spans="1:11" ht="12.75" customHeight="1" x14ac:dyDescent="0.25">
      <c r="A32" s="36"/>
      <c r="B32" s="17"/>
      <c r="C32" s="16"/>
      <c r="D32" s="6"/>
      <c r="E32" s="5"/>
      <c r="F32" s="5"/>
      <c r="G32" s="4"/>
      <c r="H32" s="3" t="str">
        <f t="shared" si="0"/>
        <v/>
      </c>
      <c r="K32" s="13"/>
    </row>
    <row r="33" spans="1:11" ht="12.75" customHeight="1" x14ac:dyDescent="0.25">
      <c r="A33" s="36"/>
      <c r="B33" s="17"/>
      <c r="C33" s="16"/>
      <c r="D33" s="6"/>
      <c r="E33" s="5"/>
      <c r="F33" s="5"/>
      <c r="G33" s="4"/>
      <c r="H33" s="3" t="str">
        <f t="shared" si="0"/>
        <v/>
      </c>
      <c r="K33" s="13"/>
    </row>
    <row r="34" spans="1:11" ht="12.75" customHeight="1" x14ac:dyDescent="0.25">
      <c r="A34" s="36"/>
      <c r="B34" s="12"/>
      <c r="C34" s="11"/>
      <c r="D34" s="6"/>
      <c r="E34" s="5"/>
      <c r="F34" s="5"/>
      <c r="G34" s="4"/>
      <c r="H34" s="3" t="str">
        <f t="shared" si="0"/>
        <v/>
      </c>
      <c r="K34" s="13"/>
    </row>
    <row r="35" spans="1:11" ht="12.75" customHeight="1" x14ac:dyDescent="0.25">
      <c r="A35" s="36"/>
      <c r="B35" s="15"/>
      <c r="C35" s="14"/>
      <c r="D35" s="6"/>
      <c r="E35" s="5"/>
      <c r="F35" s="5"/>
      <c r="G35" s="4"/>
      <c r="H35" s="3" t="str">
        <f t="shared" si="0"/>
        <v/>
      </c>
      <c r="J35" s="2"/>
      <c r="K35" s="13"/>
    </row>
    <row r="36" spans="1:11" ht="12.75" customHeight="1" x14ac:dyDescent="0.25">
      <c r="A36" s="36"/>
      <c r="B36" s="12"/>
      <c r="C36" s="11"/>
      <c r="D36" s="6"/>
      <c r="E36" s="5"/>
      <c r="F36" s="5"/>
      <c r="G36" s="4"/>
      <c r="H36" s="3" t="str">
        <f t="shared" si="0"/>
        <v/>
      </c>
    </row>
    <row r="37" spans="1:11" ht="12.75" customHeight="1" x14ac:dyDescent="0.25">
      <c r="A37" s="36"/>
      <c r="B37" s="8"/>
      <c r="C37" s="7"/>
      <c r="D37" s="6"/>
      <c r="E37" s="5"/>
      <c r="F37" s="5"/>
      <c r="G37" s="4"/>
      <c r="H37" s="3"/>
      <c r="J37" s="2"/>
    </row>
    <row r="39" spans="1:11" x14ac:dyDescent="0.25">
      <c r="B39" s="1" t="s">
        <v>55</v>
      </c>
      <c r="H39" s="13">
        <v>100</v>
      </c>
      <c r="J39" s="10"/>
    </row>
    <row r="41" spans="1:11" x14ac:dyDescent="0.25">
      <c r="B41" t="s">
        <v>56</v>
      </c>
      <c r="G41" s="38" t="s">
        <v>54</v>
      </c>
      <c r="H41" s="10">
        <f>SUM(H3:H39)+5.6</f>
        <v>436.24000000000007</v>
      </c>
    </row>
    <row r="42" spans="1:11" x14ac:dyDescent="0.25">
      <c r="B42" t="s">
        <v>51</v>
      </c>
    </row>
    <row r="43" spans="1:11" x14ac:dyDescent="0.25">
      <c r="B43" t="s">
        <v>52</v>
      </c>
    </row>
    <row r="44" spans="1:11" x14ac:dyDescent="0.25">
      <c r="B44" t="s">
        <v>53</v>
      </c>
    </row>
    <row r="45" spans="1:11" x14ac:dyDescent="0.25">
      <c r="B45" t="s">
        <v>57</v>
      </c>
    </row>
    <row r="46" spans="1:11" x14ac:dyDescent="0.25">
      <c r="B46" t="s">
        <v>58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hyperlinks>
    <hyperlink ref="D3" r:id="rId1"/>
    <hyperlink ref="D8" r:id="rId2"/>
    <hyperlink ref="D12" r:id="rId3"/>
    <hyperlink ref="D10" r:id="rId4"/>
    <hyperlink ref="D9" r:id="rId5"/>
    <hyperlink ref="D7" r:id="rId6"/>
    <hyperlink ref="D4" r:id="rId7"/>
    <hyperlink ref="D11" r:id="rId8"/>
    <hyperlink ref="D15" r:id="rId9"/>
    <hyperlink ref="D5" r:id="rId10"/>
    <hyperlink ref="D6" r:id="rId11"/>
    <hyperlink ref="D14" r:id="rId12"/>
    <hyperlink ref="D16" r:id="rId13"/>
    <hyperlink ref="D17" r:id="rId14"/>
    <hyperlink ref="D25" r:id="rId15"/>
    <hyperlink ref="D26" r:id="rId16"/>
    <hyperlink ref="D28" r:id="rId17"/>
    <hyperlink ref="D30" r:id="rId18"/>
    <hyperlink ref="D27" r:id="rId19"/>
    <hyperlink ref="D29" r:id="rId20"/>
    <hyperlink ref="D31" r:id="rId21"/>
    <hyperlink ref="D21" r:id="rId22"/>
    <hyperlink ref="D20" r:id="rId23"/>
    <hyperlink ref="D19" r:id="rId24"/>
    <hyperlink ref="D23" r:id="rId25"/>
    <hyperlink ref="D22" r:id="rId26"/>
  </hyperlinks>
  <pageMargins left="0.7" right="0.7" top="0.75" bottom="0.75" header="0.3" footer="0.3"/>
  <pageSetup paperSize="9" orientation="portrait" horizontalDpi="0" verticalDpi="0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ALTA4 61x30x30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dcterms:created xsi:type="dcterms:W3CDTF">2019-01-07T18:59:26Z</dcterms:created>
  <dcterms:modified xsi:type="dcterms:W3CDTF">2019-02-14T10:32:11Z</dcterms:modified>
</cp:coreProperties>
</file>