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23955" windowHeight="1387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I8" i="1"/>
  <c r="I32" l="1"/>
  <c r="I4"/>
  <c r="I64" l="1"/>
  <c r="I61"/>
  <c r="I60"/>
  <c r="I59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7"/>
  <c r="I6"/>
  <c r="I5"/>
  <c r="I191" l="1"/>
  <c r="I190"/>
  <c r="I189"/>
  <c r="I188"/>
  <c r="I187"/>
  <c r="I186"/>
  <c r="I184"/>
  <c r="I183"/>
  <c r="I179"/>
  <c r="I178"/>
  <c r="I152"/>
  <c r="I151"/>
  <c r="I150"/>
  <c r="I149"/>
  <c r="I148"/>
  <c r="I147"/>
  <c r="I146"/>
  <c r="I140"/>
  <c r="I66"/>
  <c r="I67"/>
  <c r="I69"/>
  <c r="I70"/>
  <c r="I71"/>
  <c r="I72"/>
  <c r="I73"/>
  <c r="I74"/>
  <c r="I75"/>
  <c r="I76"/>
  <c r="I77"/>
  <c r="I78"/>
  <c r="I82"/>
  <c r="I84"/>
  <c r="I85"/>
  <c r="I86"/>
  <c r="I87"/>
  <c r="I90"/>
  <c r="I91"/>
  <c r="I92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1"/>
  <c r="I68"/>
  <c r="I3"/>
  <c r="I192" l="1"/>
  <c r="I200" s="1"/>
</calcChain>
</file>

<file path=xl/sharedStrings.xml><?xml version="1.0" encoding="utf-8"?>
<sst xmlns="http://schemas.openxmlformats.org/spreadsheetml/2006/main" count="566" uniqueCount="347">
  <si>
    <t>link</t>
  </si>
  <si>
    <t>Home Online Shop</t>
  </si>
  <si>
    <t>64Y-50</t>
  </si>
  <si>
    <t>https://www.reichelt.com/be/nl/Precisietrimmers/64Y-50/3/index.html?ACTION=3&amp;LA=2&amp;ARTICLE=2724&amp;GROUPID=3129&amp;artnr=64Y-50&amp;trstct=pol_1</t>
  </si>
  <si>
    <t>x</t>
  </si>
  <si>
    <t>http://www.reichelt.de/</t>
  </si>
  <si>
    <t>METALL 1,00K</t>
  </si>
  <si>
    <t>METALL 1,00M</t>
  </si>
  <si>
    <t>METALL 100</t>
  </si>
  <si>
    <t>3EZ200-DIO</t>
  </si>
  <si>
    <t>https://www.tme.eu/nl/details/3ez200-dio/tht-zenerdiodes/diotec-semiconductor/3ez200/</t>
  </si>
  <si>
    <t>https://www.tme.eu/nl/</t>
  </si>
  <si>
    <t>TOTAAL</t>
  </si>
  <si>
    <t>PRINT</t>
  </si>
  <si>
    <t>Onderdeel ID's</t>
  </si>
  <si>
    <t>AMP</t>
  </si>
  <si>
    <t>C13</t>
  </si>
  <si>
    <t>RAD 10/63</t>
  </si>
  <si>
    <t>Electrolytic capacitor, 5 x 11 mm, spacing 2.0 mm</t>
  </si>
  <si>
    <t>RAD 100/63</t>
  </si>
  <si>
    <t>Electrolytic capacitor, 10 x 12.5 mm, spacing 5.0 mm</t>
  </si>
  <si>
    <t>https://www.reichelt.com/be/en/electrolytic-capacitor-10-x-12-5-mm-spacing-5-0-mm-rad-100-63-p15105.html?&amp;trstct=pol_2</t>
  </si>
  <si>
    <t>https://www.reichelt.com/be/en/electrolytic-capacitor-5-x-11-mm-spacing-2-0-mm-rad-10-63-p15099.html?&amp;trstct=pol_0</t>
  </si>
  <si>
    <t>MKP4-400 100N2</t>
  </si>
  <si>
    <t>Film capacitor, 100nF, 400V, RM15</t>
  </si>
  <si>
    <t>https://www.reichelt.com/be/en/film-capacitor-100nf-400v-rm15-mkp4-400-100n2-p173004.html?&amp;trstct=pos_9</t>
  </si>
  <si>
    <t>MKP4-400 220N</t>
  </si>
  <si>
    <t>Film capacitor, 220nF, 400V, RM15</t>
  </si>
  <si>
    <t>https://www.reichelt.com/be/en/film-capacitor-220nf-400v-rm15-mkp4-400-220n-p173006.html?&amp;trstct=pos_6</t>
  </si>
  <si>
    <t>https://www.reichelt.com/be/en/film-capacitor-470nf-400v-rm15-mks4-400-470n2-p172905.html</t>
  </si>
  <si>
    <t>MKS4-400 470N2</t>
  </si>
  <si>
    <t>Film capacitor, 470nF, 400V, RM15</t>
  </si>
  <si>
    <t>RND 1N4148</t>
  </si>
  <si>
    <t>Small Signal Switching Diodes, Axial Lead, DO-35</t>
  </si>
  <si>
    <t>https://www.reichelt.com/be/en/small-signal-switching-diodes-axial-lead-do-35-rnd-1n4148-p223368.html?&amp;trstct=pos_2</t>
  </si>
  <si>
    <t>D3</t>
  </si>
  <si>
    <t>Zener; 3W; 200V; Verpakking: Ammo Pack; DO15</t>
  </si>
  <si>
    <t>D1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</si>
  <si>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</si>
  <si>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</si>
  <si>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</si>
  <si>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P1,P2,P3</t>
  </si>
  <si>
    <t>P4</t>
  </si>
  <si>
    <t>P5</t>
  </si>
  <si>
    <t>P10</t>
  </si>
  <si>
    <t>6PSI-220K</t>
  </si>
  <si>
    <t>Potentiometer: axiaal; enkel draai; 220kΩ; 200mW; THT; 6mm</t>
  </si>
  <si>
    <t>https://www.tme.eu/nl/details/6psi-220k/single-draai-potmeters-koolstof/piher/pc16dh10ip06224a2020ta/</t>
  </si>
  <si>
    <t>https://www.tme.eu/nl/details/6pso-100k/single-draai-potmeters-koolstof/piher/pc16dh10ip06104b2020ta/</t>
  </si>
  <si>
    <t>6PSO-100K</t>
  </si>
  <si>
    <t>Potentiometer: axiaal; enkel draai; 100kΩ; 100mW; THT; 6mm</t>
  </si>
  <si>
    <t>64Y-200K</t>
  </si>
  <si>
    <t>Precisiepotentiometer 25 snelheden, staand,200 K-ohm</t>
  </si>
  <si>
    <t>https://www.reichelt.de/Precisietrimmers/64Y-200K/3/index.html?ACTION=3&amp;LA=2&amp;ARTICLE=2721&amp;GROUPID=3129&amp;artnr=64Y-200K&amp;trstct=pol_0</t>
  </si>
  <si>
    <t>R1</t>
  </si>
  <si>
    <t>R2</t>
  </si>
  <si>
    <t>R17</t>
  </si>
  <si>
    <t>R21</t>
  </si>
  <si>
    <t>R22</t>
  </si>
  <si>
    <t>R24</t>
  </si>
  <si>
    <t>R29,R30,R49,R52</t>
  </si>
  <si>
    <t>R10,R12</t>
  </si>
  <si>
    <t>R15,R18,R28</t>
  </si>
  <si>
    <t>R6,R23</t>
  </si>
  <si>
    <t>R35,R38,R44,R46</t>
  </si>
  <si>
    <t>R4,R5</t>
  </si>
  <si>
    <t>R8,R13,R26</t>
  </si>
  <si>
    <t>T1</t>
  </si>
  <si>
    <t xml:space="preserve">https://www.conrad.be/p/metaalfilmweerstand-18-axiaal-bedraad-0414-1-w-1-mfr1145-1-stuks-419354
</t>
  </si>
  <si>
    <t>https://www.conrad.be/</t>
  </si>
  <si>
    <t>Metaalfilmweerstand 18 Ω Axiaal bedraad 0414 1 W 1 %</t>
  </si>
  <si>
    <t>BF245B=BF 256B :: HF N-FET TO-92 transistor, 30 V 0.013 A, 0.35 W</t>
  </si>
  <si>
    <t>https://www.reichelt.de/hf-n-fet-to-92-transistor-30-v-0-013-a-0-35-w-bf-256b-p5456.html</t>
  </si>
  <si>
    <t>BF 256B</t>
  </si>
  <si>
    <t>METALL 4,70K</t>
  </si>
  <si>
    <t>Metal film resistor 4.70 kOhm</t>
  </si>
  <si>
    <t>https://www.reichelt.de/metal-film-resistor-4-70-kohm-metall-4-70k-p11784.html?&amp;trstct=pol_0</t>
  </si>
  <si>
    <t>METALL 3,30K</t>
  </si>
  <si>
    <t>Metal film resistor 3.30 kOhm</t>
  </si>
  <si>
    <t>https://www.reichelt.de/metal-film-resistor-3-30-kohm-metall-3-30k-p11693.html?&amp;trstct=pol_1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</si>
  <si>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</si>
  <si>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</si>
  <si>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</si>
  <si>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https://www.reichelt.de/metal-film-resistor-2-70-kohm-metall-2-70k-p11599.html?&amp;trstct=pol_4</t>
  </si>
  <si>
    <t>METALL 2,70K</t>
  </si>
  <si>
    <t>Metal film resistor 2.70 kOhm</t>
  </si>
  <si>
    <t>METALL 220k</t>
  </si>
  <si>
    <t>Metal film resistor 220 kOhm</t>
  </si>
  <si>
    <t>https://www.reichelt.de/metal-film-resistor-220-kohm-metall-220k-p11628.html?&amp;trstct=pol_6</t>
  </si>
  <si>
    <t>https://www.reichelt.de/metal-film-resistor-620-ohm-metall-620-p11924.html?&amp;trstct=pol_0</t>
  </si>
  <si>
    <t>METALL 620</t>
  </si>
  <si>
    <t>Metal film resistor 620 Ohm</t>
  </si>
  <si>
    <t>https://www.reichelt.de/metal-film-resistor-1-00-kohm-metall-1-00k-p11403.html?&amp;trstct=pol_0</t>
  </si>
  <si>
    <t>Metal film resistor 1.00 kOhm</t>
  </si>
  <si>
    <t>Metal film resistor 100 Ohm</t>
  </si>
  <si>
    <t>https://www.reichelt.de/metal-film-resistor-100-ohm-metall-100-p11457.html?&amp;trstct=pol_0</t>
  </si>
  <si>
    <t>https://www.reichelt.de/metal-film-resistor-470-kohm-metall-470k-p11827.html?&amp;trstct=pol_0</t>
  </si>
  <si>
    <t>METALL 470K</t>
  </si>
  <si>
    <t>Metal film resistor 470 kOhm</t>
  </si>
  <si>
    <t>https://www.reichelt.de/metal-film-resistor-100-kohm-metall-100k-p11458.html?&amp;trstct=pol_2</t>
  </si>
  <si>
    <t>METALL 100K</t>
  </si>
  <si>
    <t>Metal film resistor 100 kOhm</t>
  </si>
  <si>
    <t>https://www.reichelt.de/metal-film-resistor-120-kohm-metall-120k-p11490.html?&amp;trstct=pol_3</t>
  </si>
  <si>
    <t>METALL 120K</t>
  </si>
  <si>
    <t>Metal film resistor 120 kOhm</t>
  </si>
  <si>
    <t>METALL 470</t>
  </si>
  <si>
    <t>Metal film resistor 470 Ohm</t>
  </si>
  <si>
    <t>https://www.reichelt.de/metal-film-resistor-470-ohm-metall-470-p11826.html?&amp;trstct=pol_0</t>
  </si>
  <si>
    <t>Metal film resistor 1.00 mOhm</t>
  </si>
  <si>
    <t>https://www.reichelt.de/metal-film-resistor-1-00-mohm-metall-1-00m-p11404.html?&amp;trstct=pol_0</t>
  </si>
  <si>
    <t>1W 100k</t>
  </si>
  <si>
    <t>https://www.reichelt.de/metal-oxide-resistor-1-w-5-100-kohm-1w-100k-p1778.html</t>
  </si>
  <si>
    <t>1W 1,0K</t>
  </si>
  <si>
    <t>Metal oxide resistor 1 W, 5%, 1.0 kOhm</t>
  </si>
  <si>
    <t>https://www.reichelt.de/metal-oxide-resistor-1-w-5-1-0-kohm-1w-1-0k-p1765.html?&amp;trstct=pol_1</t>
  </si>
  <si>
    <t>PS</t>
  </si>
  <si>
    <t>Precisiepotentiometer 25 turns, staand,50 Ohm</t>
  </si>
  <si>
    <t>Metal oxide resistor 1 W, 5%, 180 kOhm</t>
  </si>
  <si>
    <t>https://www.reichelt.de/1W-5-1-0-k-ohm-820-k-ohm/1W-180K/3/index.html?ACTION=3&amp;LA=3&amp;ARTICLE=1791&amp;GROUPID=6515&amp;trstct=vrt_pdn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</si>
  <si>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</si>
  <si>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</si>
  <si>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</si>
  <si>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</si>
  <si>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METALL 82,0</t>
  </si>
  <si>
    <t>Metaalfilmweerstand 82,0 Ohm</t>
  </si>
  <si>
    <t>https://www.reichelt.de/0-6W-1-10-0-Ohm-97-6-Ohm/METALL-82-0/3/index.html?ACTION=3&amp;LA=2&amp;ARTICLE=11998&amp;GROUPID=3076&amp;artnr=METALL+82%2C0&amp;trstct=pol_0</t>
  </si>
  <si>
    <t>METALL 3,30</t>
  </si>
  <si>
    <t>Metaalfilmweerstand 3,30 Ohm</t>
  </si>
  <si>
    <t>https://www.reichelt.de/0-6W-1-1-00-Ohm-9-10-Ohm/METALL-3-30/3/index.html?ACTION=3&amp;LA=2&amp;ARTICLE=11692&amp;GROUPID=3075&amp;artnr=METALL+3%2C30&amp;trstct=pol_0</t>
  </si>
  <si>
    <t>Metaalfilmweerstand 100 Ohm</t>
  </si>
  <si>
    <t>https://www.reichelt.de/0-6W-1-100-Ohm-976-Ohm/METALL-100/3/index.html?ACTION=3&amp;LA=3&amp;ARTICLE=11457&amp;GROUPID=3077&amp;trstct=vrt_pdn</t>
  </si>
  <si>
    <t>METALL 1,00</t>
  </si>
  <si>
    <t>Metal film resistor 1.00 Ohm</t>
  </si>
  <si>
    <t>https://www.reichelt.de/0-6W-1-1-00-Ohm-9-10-Ohm/METALL-1-00/3/index.html?ACTION=3&amp;LA=3&amp;ARTICLE=11402&amp;GROUPID=3075&amp;trstct=vrt_pdn</t>
  </si>
  <si>
    <t>LM 317 HVT</t>
  </si>
  <si>
    <t>Linear voltage regulator 1.2-57V TO-220</t>
  </si>
  <si>
    <t>https://www.reichelt.com/be/en/Interior-Lighting/2/index.html?ACTION=3;ARTICLE=187495;SEARCH=lm317hv</t>
  </si>
  <si>
    <t>https://www.reichelt.de/Zekeringhouder/RND-170-00001/3/index.html?ACTION=3&amp;LA=2&amp;ARTICLE=170727&amp;GROUPID=7659&amp;artnr=RND+170-00001&amp;trstct=pol_1</t>
  </si>
  <si>
    <t>MKS4-1000 10N2</t>
  </si>
  <si>
    <t>Filmcondensator, 10nF, 1000V, RM10</t>
  </si>
  <si>
    <t>https://www.reichelt.de/MKS-4/MKS4-1000-10N2/3/index.html?ACTION=3&amp;LA=2&amp;ARTICLE=172944&amp;GROUPID=7171&amp;artnr=MKS4-1000+10N2&amp;trstct=pol_1</t>
  </si>
  <si>
    <t>AKL 101-02</t>
  </si>
  <si>
    <t>2-pin terminal strip, spacing 5.08</t>
  </si>
  <si>
    <t>https://www.reichelt.de/Screw-terminals/AKL-101-02/3/index.html?ACTION=3&amp;LA=446&amp;ARTICLE=36605&amp;GROUPID=7546&amp;artnr=AKL+101-02&amp;SEARCH=akl%2B101&amp;trstct=pos_5</t>
  </si>
  <si>
    <t>Zener; 3W; 200V</t>
  </si>
  <si>
    <t>BZX85C100-TAP</t>
  </si>
  <si>
    <t>Zener; 1,3W; 100V</t>
  </si>
  <si>
    <t>https://www.tme.eu/nl/details/bzx85c100-tap/tht-zenerdiodes/vishay/</t>
  </si>
  <si>
    <t>1N5358B-DIO</t>
  </si>
  <si>
    <t>Zener; 5W; 22V; Verpakking: Ammo Pack; DO201</t>
  </si>
  <si>
    <t>https://www.tme.eu/nl/details/1n5358b-dio/tht-zenerdiodes/diotec-semiconductor/1n5358b/</t>
  </si>
  <si>
    <t>1W 820K</t>
  </si>
  <si>
    <t>Metal oxide resistor 1 W, 5%, 820 kOhm</t>
  </si>
  <si>
    <t>B700C1000DIP</t>
  </si>
  <si>
    <t>https://www.reichelt.com/be/en/dil-rectifier-b700c1000dip-p4641.html?&amp;trstct=pos_0</t>
  </si>
  <si>
    <t>RAD 470/25</t>
  </si>
  <si>
    <t>Electrolytic capacitor, 10 x 16 mm, spacing 5.0 mm</t>
  </si>
  <si>
    <t>https://www.reichelt.com/be/en/electrolytic-capacitor-10-x-16-mm-spacing-5-0-mm-rad-470-25-p15149.html?&amp;trstct=pol_3</t>
  </si>
  <si>
    <t>https://www.reichelt.com/be/en/electrolytic-capacitor-6-3-x-11-mm-spacing-2-5-mm-rad-100-25-p15102.html?&amp;trstct=pol_5</t>
  </si>
  <si>
    <t>RAD 100/25</t>
  </si>
  <si>
    <t>Electrolytic capacitor, 6.3 x 11 mm, spacing 2.5 mm</t>
  </si>
  <si>
    <t>MKS2-63 100N</t>
  </si>
  <si>
    <t>WIMA film capacitor, Rm 5 mm, 100 nF</t>
  </si>
  <si>
    <t>https://www.reichelt.com/be/en/wima-film-capacitor-rm-5-mm-100-nf-mks2-63-100n-p12349.html?&amp;trstct=pol_2</t>
  </si>
  <si>
    <t>µA 78L05</t>
  </si>
  <si>
    <t>Voltage regulator, 0.1 A positive, TO-92</t>
  </si>
  <si>
    <t>https://www.reichelt.com/be/en/voltage-regulator-0-1-a-positive-to-92-a-78l05-p23470.html?&amp;trstct=pos_0</t>
  </si>
  <si>
    <t>IC4</t>
  </si>
  <si>
    <t>B1</t>
  </si>
  <si>
    <t>IC2,IC3</t>
  </si>
  <si>
    <t>P1,P2</t>
  </si>
  <si>
    <t>R11,R12</t>
  </si>
  <si>
    <t>R4</t>
  </si>
  <si>
    <t>R3</t>
  </si>
  <si>
    <t>R8,R10</t>
  </si>
  <si>
    <t>R7,R9</t>
  </si>
  <si>
    <t>C12</t>
  </si>
  <si>
    <t>C11</t>
  </si>
  <si>
    <t>C6</t>
  </si>
  <si>
    <t>C2</t>
  </si>
  <si>
    <t>RE1</t>
  </si>
  <si>
    <t>https://www.reichelt.de/6-pin-terminal-strip-spacing-5-08-akl-101-06-p36609.html?&amp;trstct=pol_1</t>
  </si>
  <si>
    <t>AKL 101-06</t>
  </si>
  <si>
    <t>6-pin terminal strip, spacing 5.08</t>
  </si>
  <si>
    <t>AKL 101-05</t>
  </si>
  <si>
    <t>5-pin terminal strip, spacing 5.08</t>
  </si>
  <si>
    <t>https://www.reichelt.de/5-pin-terminal-strip-spacing-5-08-akl-101-05-p36608.html?&amp;trstct=pol_1</t>
  </si>
  <si>
    <t>https://www.reichelt.com/de/en/printstecker-einzelstecker-straight-3-pin-pss-254-3g-p14462.html</t>
  </si>
  <si>
    <t>Printstecker, Einzelstecker, straight, 3-pin</t>
  </si>
  <si>
    <t>TERMINALS</t>
  </si>
  <si>
    <t>D5</t>
  </si>
  <si>
    <t>D6</t>
  </si>
  <si>
    <t>D10</t>
  </si>
  <si>
    <t>TR1</t>
  </si>
  <si>
    <t>R6</t>
  </si>
  <si>
    <t>R5</t>
  </si>
  <si>
    <t>D8,D9,D11</t>
  </si>
  <si>
    <t>C9,C13</t>
  </si>
  <si>
    <t>C1,C4,C10</t>
  </si>
  <si>
    <t>MKS2-100 330N</t>
  </si>
  <si>
    <t>Film capacitor, 330nF, 100V, RM5</t>
  </si>
  <si>
    <t>https://www.reichelt.com/be/en/film-capacitor-330nf-100v-rm5-mks2-100-330n-p172697.html?&amp;trstct=pol_1</t>
  </si>
  <si>
    <t>C7</t>
  </si>
  <si>
    <t>D7</t>
  </si>
  <si>
    <t>BZX 85C12 VIS</t>
  </si>
  <si>
    <t>Zener diode DO-41 12V 1.3 W</t>
  </si>
  <si>
    <t>https://www.reichelt.com/be/en/zener-diode-do-41-12v-1-3-w-bzx-85c12-vis-p219434.html</t>
  </si>
  <si>
    <t>AUTO BIAS</t>
  </si>
  <si>
    <t>C9</t>
  </si>
  <si>
    <t>INPUTS</t>
  </si>
  <si>
    <t>RE1,RE2</t>
  </si>
  <si>
    <t>PSS 254/3G</t>
  </si>
  <si>
    <t>APL</t>
  </si>
  <si>
    <t>TOTAAL:</t>
  </si>
  <si>
    <t>METALL 2,20K</t>
  </si>
  <si>
    <t>Metal film resistor 2.20 kOhm</t>
  </si>
  <si>
    <t>MOLEX 3P</t>
  </si>
  <si>
    <t>MOLEX 4P</t>
  </si>
  <si>
    <t>FRONT</t>
  </si>
  <si>
    <t>BACK</t>
  </si>
  <si>
    <t>alu d 1,5mm</t>
  </si>
  <si>
    <t>rooster staal 1mm 0,5m²</t>
  </si>
  <si>
    <t>L-profielen 15x15mmx2mm</t>
  </si>
  <si>
    <t>CBP 2</t>
  </si>
  <si>
    <t>RCA connector, PCB, 2-fold</t>
  </si>
  <si>
    <t>https://www.reichelt.de/CBP-2/3/index.html?ACTION=3&amp;GROUPID=7452&amp;ARTICLE=30027&amp;START=0&amp;OFFSET=500&amp;</t>
  </si>
  <si>
    <t>CBP 4</t>
  </si>
  <si>
    <t>RCA connector, PCB, 4-fold</t>
  </si>
  <si>
    <t>https://www.reichelt.de/CBP-4/3/index.html?ACTION=3&amp;GROUPID=7452&amp;ARTICLE=30028&amp;START=0&amp;OFFSET=500&amp;</t>
  </si>
  <si>
    <t>BNC enkel</t>
  </si>
  <si>
    <t>BNC dubbel</t>
  </si>
  <si>
    <t>zie chassis-ontwerp later</t>
  </si>
  <si>
    <t>DI 10MM</t>
  </si>
  <si>
    <t>Afstandshulzen, metaal, 6-kant, M3, 10mm</t>
  </si>
  <si>
    <t>https://www.reichelt.de/afstandshulzen-metaal-6-kant-m3-10mm-di-10mm-p7119.html?&amp;trstct=pol_5</t>
  </si>
  <si>
    <t>3st nodig vr montage APL tegen front</t>
  </si>
  <si>
    <t>1W 180K</t>
  </si>
  <si>
    <t>ACP 9-L 1K</t>
  </si>
  <si>
    <t>Instelpotentiometer, liggend, 9mm, 1 kohm</t>
  </si>
  <si>
    <t>https://www.reichelt.com/be/nl/instelpotentiometer-liggend-9mm-1-kohm-acp-9-l-1k-p110250.html?&amp;trstct=pol_1</t>
  </si>
  <si>
    <t>AKL 101-03</t>
  </si>
  <si>
    <t>3-pin terminal strip, spacing 5.08</t>
  </si>
  <si>
    <t>https://www.reichelt.de/3-pin-terminal-strip-spacing-5-08-akl-101-03-p36606.html</t>
  </si>
  <si>
    <t>onder voorbehoud van importtaks</t>
  </si>
  <si>
    <t>https://www.reichelt.de/metaaloxideweerstand-1w-5-820-k-ohm-1w-820k-p1847.html?r=1</t>
  </si>
  <si>
    <t>FTR-F1CL024R</t>
  </si>
  <si>
    <t>Miniatuur-vermogensrelais FTR-F1 24V, 2 wis.,8A</t>
  </si>
  <si>
    <t>https://www.reichelt.de/miniatuur-vermogensrelais-ftr-f1-24v-2-wis-8a-ftr-f1cl024r-p79437.html?&amp;trstct=pos_0</t>
  </si>
  <si>
    <t>https://www.tme.eu/nl/details/2w-12k-1%25/tht-metaalfilmweerstanden-2w/royal-ohm/mf02sff1202a10/</t>
  </si>
  <si>
    <t>https://www.reichelt.com/be/en/ceramic-capacitor-4-7-n-kerko-4-7n-p9293.html?&amp;trstct=pol_0</t>
  </si>
  <si>
    <t>2W-12K-1%</t>
  </si>
  <si>
    <t>RAD 10/350</t>
  </si>
  <si>
    <t>Electrolytic capacitor, 12.5 x 20 mm, spacing 5.0 mm</t>
  </si>
  <si>
    <t>https://www.reichelt.com/be/en/electrolytic-capacitor-12-5-x-20-mm-spacing-5-0-mm-rad-10-350-p15098.html?&amp;trstct=pol_0</t>
  </si>
  <si>
    <t>PSK 254/4W</t>
  </si>
  <si>
    <t>https://www.reichelt.com/de/en/empty-coupling-housing-crimp-technology-4-pin-psk-254-4w-p694.html?&amp;trstct=lsbght_sldr::696</t>
  </si>
  <si>
    <t>CONNECTOR vr MOLEX 4P</t>
  </si>
  <si>
    <t>Empty coupling housing, crimp technology, 4-pin</t>
  </si>
  <si>
    <t>https://jlcpcb.com/</t>
  </si>
  <si>
    <t>DIL rectifier bridge</t>
  </si>
  <si>
    <t>PSK 254/3W</t>
  </si>
  <si>
    <t>Empty coupling housing, crimp technology, 3-pin</t>
  </si>
  <si>
    <t>https://www.reichelt.com/de/en/empty-coupling-housing-crimp-technology-3-pin-psk-254-3w-p14858.html?&amp;trstct=lsbght_sldr::14462</t>
  </si>
  <si>
    <t>PSK-KONTAKTE</t>
  </si>
  <si>
    <t>Crimp contacts for PSK 254/..., 20 pieces</t>
  </si>
  <si>
    <t>https://www.reichelt.com/de/en/crimp-contacts-for-psk-254-20-pieces-psk-kontakte-p14861.html?&amp;trstct=lsbght_sldr::147625</t>
  </si>
  <si>
    <t>Krimpcontacten voor MOLEX stekkers</t>
  </si>
  <si>
    <t>bestel
... / x</t>
  </si>
  <si>
    <t>Metal oxide resistor 1 W, 5%, 100 kOhm</t>
  </si>
  <si>
    <t xml:space="preserve">EXTRA KOSTEN / verzending:  </t>
  </si>
  <si>
    <t>Conrad =</t>
  </si>
  <si>
    <t>Reichelt =</t>
  </si>
  <si>
    <t>DX =</t>
  </si>
  <si>
    <t>TME =</t>
  </si>
  <si>
    <t>TubeTown =</t>
  </si>
  <si>
    <t>+ 0 €</t>
  </si>
  <si>
    <t>+ 5,6 €</t>
  </si>
  <si>
    <t xml:space="preserve"> + 7,9 €</t>
  </si>
  <si>
    <t>+ 6,18 €</t>
  </si>
  <si>
    <t>+ taksen ?</t>
  </si>
  <si>
    <t>aantal
nodig</t>
  </si>
  <si>
    <t>Jukebox-Revival =</t>
  </si>
  <si>
    <t>+ 8,85 €</t>
  </si>
  <si>
    <t>eenheids
prijs</t>
  </si>
  <si>
    <t>Bestelcode</t>
  </si>
  <si>
    <t>Omschrijving</t>
  </si>
  <si>
    <t>inclusief importtaks = € 25 totaal (BE) voor 5 amp-printen</t>
  </si>
  <si>
    <t>CRIMPZANGE PSK</t>
  </si>
  <si>
    <t>Crimping pliers for PSK contacts</t>
  </si>
  <si>
    <t>https://www.reichelt.com/de/en/crimping-pliers-for-psk-contacts-crimpzange-psk-p6844.html?&amp;trstct=lsbght_sldr::14861</t>
  </si>
  <si>
    <t>Krimptang voor MOLEX stekkers</t>
  </si>
  <si>
    <t>ToneFactory =</t>
  </si>
  <si>
    <t>+ 6,95 €</t>
  </si>
  <si>
    <t>https://www.reichelt.de/metaalfilmweerstand-2-20-k-ohm-metall-2-20k-p11584.html?r=1</t>
  </si>
  <si>
    <t>METALL 47,0K</t>
  </si>
  <si>
    <t>1W 22K</t>
  </si>
  <si>
    <t>Metal oxide resistor 1 W, 5%, 22 kOhm</t>
  </si>
  <si>
    <t>https://www.reichelt.de/metaaloxideweerstand-1w-5-22-k-ohm-1w-22k-p1802.html?r=1</t>
  </si>
  <si>
    <t>C11,C12</t>
  </si>
  <si>
    <t>KERKO 330P</t>
  </si>
  <si>
    <t>Ceramic capacitor 330 P</t>
  </si>
  <si>
    <t>https://www.reichelt.com/be/en/ceramic-capacitor-330-p-kerko-330p-p9288.html?r=1</t>
  </si>
  <si>
    <r>
      <rPr>
        <b/>
        <sz val="11"/>
        <color rgb="FF0000CC"/>
        <rFont val="Calibri"/>
        <family val="2"/>
        <scheme val="minor"/>
      </rPr>
      <t>C5</t>
    </r>
    <r>
      <rPr>
        <sz val="11"/>
        <rFont val="Calibri"/>
        <family val="2"/>
        <scheme val="minor"/>
      </rPr>
      <t>,C15,C16,C17,C18,C19</t>
    </r>
  </si>
  <si>
    <r>
      <t>C3,C4,</t>
    </r>
    <r>
      <rPr>
        <b/>
        <sz val="11"/>
        <color rgb="FF0000CC"/>
        <rFont val="Calibri"/>
        <family val="2"/>
        <scheme val="minor"/>
      </rPr>
      <t>C20</t>
    </r>
  </si>
  <si>
    <t>KERKO 3,9N</t>
  </si>
  <si>
    <t>Ceramic capacitor 3,9 N</t>
  </si>
  <si>
    <t>C1,C10</t>
  </si>
  <si>
    <t xml:space="preserve"> metal film; THT; 12kΩ; 2W; ±1%; Ø5x12mm; 50ppm/°C</t>
  </si>
  <si>
    <t>R3,R56</t>
  </si>
  <si>
    <t>Metal film resistor 47,0 kOhm</t>
  </si>
  <si>
    <t>https://www.reichelt.com/be/nl/metaalfilmweerstand-47-0-k-ohm-metall-47-0k-p11823.html?r=1</t>
  </si>
  <si>
    <t>R25</t>
  </si>
  <si>
    <r>
      <rPr>
        <b/>
        <sz val="11"/>
        <color rgb="FF0000CC"/>
        <rFont val="Calibri"/>
        <family val="2"/>
        <scheme val="minor"/>
      </rPr>
      <t>R16</t>
    </r>
    <r>
      <rPr>
        <sz val="11"/>
        <color theme="1"/>
        <rFont val="Calibri"/>
        <family val="2"/>
        <scheme val="minor"/>
      </rPr>
      <t>,R31,R32,R48,R51</t>
    </r>
  </si>
  <si>
    <t>METALL 12,0K</t>
  </si>
  <si>
    <t>Metal film resistor12,0 kOhm</t>
  </si>
  <si>
    <t>https://www.reichelt.com/be/nl/metaalfilmweerstand-12-0-k-ohm-metall-12-0k-p11482.html?&amp;trstct=pos_0</t>
  </si>
  <si>
    <t>R14</t>
  </si>
  <si>
    <r>
      <rPr>
        <b/>
        <sz val="11"/>
        <color rgb="FF0000CC"/>
        <rFont val="Calibri"/>
        <family val="2"/>
        <scheme val="minor"/>
      </rPr>
      <t>R7</t>
    </r>
    <r>
      <rPr>
        <sz val="11"/>
        <color theme="1"/>
        <rFont val="Calibri"/>
        <family val="2"/>
        <scheme val="minor"/>
      </rPr>
      <t>,R33,R36,R47,R50</t>
    </r>
  </si>
  <si>
    <t>METALL 56,0K</t>
  </si>
  <si>
    <t>Metal film resistor 56.0 kOhm</t>
  </si>
  <si>
    <t>https://www.reichelt.com/be/nl/metaalfilmweerstand-56-0-k-ohm-metall-56-0k-p11879.html?&amp;trstct=pos_0</t>
  </si>
  <si>
    <t>R53,R54</t>
  </si>
  <si>
    <t>R9,R20</t>
  </si>
  <si>
    <t>R55</t>
  </si>
  <si>
    <t>METALL 27,0K</t>
  </si>
  <si>
    <t>Metal film resistor 27.0 kOhm</t>
  </si>
  <si>
    <t>https://www.reichelt.com/be/nl/metaalfilmweerstand-27-0-k-ohm-metall-27-0k-p11666.html?r=1</t>
  </si>
  <si>
    <t>HF115F-024-S1</t>
  </si>
  <si>
    <t>Printrelais 24V, 1 wisselaar, 12A, RT III, 450VAC-300VDC</t>
  </si>
  <si>
    <t>https://www.reichelt.com/be/nl/kleinrelais-24v-1-wisselaar-12a-rt-iii-hf115f-024-s1-p126968.html?&amp;trstct=pos_10</t>
  </si>
  <si>
    <t>via TNT incl. verzending</t>
  </si>
  <si>
    <t>Pinheader male, 2-pin</t>
  </si>
  <si>
    <t>RND 205-00623</t>
  </si>
  <si>
    <t>RND Pinheader male, 2-pin, RM 2,54 mm</t>
  </si>
  <si>
    <t>https://www.reichelt.com/be/en/rnd-pinheader-male-2-pin-rm-2-54-mm-rnd-205-00623-p208849.html?&amp;trstct=pol_10</t>
  </si>
  <si>
    <t>Jumper</t>
  </si>
  <si>
    <t>JUMPER 2,54 SW</t>
  </si>
  <si>
    <t>Jumper, black, RM 2.54</t>
  </si>
  <si>
    <t>https://www.reichelt.com/be/en/jumper-black-rm-2-54-jumper-2-54-sw-p9017.html?&amp;trstct=pos_0</t>
  </si>
  <si>
    <t>KERKO 470P</t>
  </si>
  <si>
    <t>https://www.reichelt.com/be/en/ceramic-capacitor-470-p-kerko-470p-p9295.html?r=1</t>
  </si>
  <si>
    <t>Ceramic capacitor 470 P</t>
  </si>
  <si>
    <t>https://www.reichelt.de/metal-film-resistor-330-kohm-metall-330k-p11734.html?r=1</t>
  </si>
  <si>
    <t>METALL 330K</t>
  </si>
  <si>
    <t>Metal film resistor 330 kOhm</t>
  </si>
  <si>
    <t>R27</t>
  </si>
  <si>
    <t>R11</t>
  </si>
</sst>
</file>

<file path=xl/styles.xml><?xml version="1.0" encoding="utf-8"?>
<styleSheet xmlns="http://schemas.openxmlformats.org/spreadsheetml/2006/main">
  <numFmts count="1">
    <numFmt numFmtId="164" formatCode="#,##0.00\ [$€-1];[Red]\-#,##0.00\ [$€-1]"/>
  </numFmts>
  <fonts count="4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0"/>
      <color indexed="1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rgb="FFC00000"/>
      <name val="Calibri"/>
      <family val="2"/>
      <scheme val="minor"/>
    </font>
    <font>
      <u/>
      <sz val="11"/>
      <color rgb="FF33CC33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rgb="FF00B0F0"/>
      <name val="Calibri"/>
      <family val="2"/>
      <scheme val="minor"/>
    </font>
    <font>
      <u/>
      <sz val="10"/>
      <color theme="2" tint="-0.749992370372631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0000CC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8" fillId="0" borderId="12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3" applyNumberFormat="0" applyAlignment="0" applyProtection="0"/>
    <xf numFmtId="0" fontId="13" fillId="9" borderId="14" applyNumberFormat="0" applyAlignment="0" applyProtection="0"/>
    <xf numFmtId="0" fontId="14" fillId="9" borderId="13" applyNumberFormat="0" applyAlignment="0" applyProtection="0"/>
    <xf numFmtId="0" fontId="15" fillId="0" borderId="15" applyNumberFormat="0" applyFill="0" applyAlignment="0" applyProtection="0"/>
    <xf numFmtId="0" fontId="16" fillId="10" borderId="16" applyNumberFormat="0" applyAlignment="0" applyProtection="0"/>
    <xf numFmtId="0" fontId="17" fillId="0" borderId="0" applyNumberFormat="0" applyFill="0" applyBorder="0" applyAlignment="0" applyProtection="0"/>
    <xf numFmtId="0" fontId="4" fillId="11" borderId="17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8" applyNumberFormat="0" applyFill="0" applyAlignment="0" applyProtection="0"/>
    <xf numFmtId="0" fontId="1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9" fillId="35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" fillId="0" borderId="0"/>
  </cellStyleXfs>
  <cellXfs count="153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/>
    <xf numFmtId="0" fontId="24" fillId="0" borderId="20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vertical="center"/>
      <protection locked="0"/>
    </xf>
    <xf numFmtId="2" fontId="22" fillId="2" borderId="5" xfId="0" applyNumberFormat="1" applyFont="1" applyFill="1" applyBorder="1" applyAlignment="1" applyProtection="1">
      <alignment horizontal="center"/>
    </xf>
    <xf numFmtId="0" fontId="23" fillId="2" borderId="5" xfId="0" applyFont="1" applyFill="1" applyBorder="1" applyAlignment="1" applyProtection="1">
      <alignment horizontal="right"/>
      <protection locked="0"/>
    </xf>
    <xf numFmtId="2" fontId="36" fillId="0" borderId="24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alignment horizont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22" fillId="2" borderId="0" xfId="0" applyNumberFormat="1" applyFont="1" applyFill="1" applyBorder="1" applyAlignment="1" applyProtection="1">
      <alignment horizontal="center"/>
    </xf>
    <xf numFmtId="0" fontId="23" fillId="2" borderId="0" xfId="0" applyFont="1" applyFill="1" applyBorder="1" applyAlignment="1" applyProtection="1">
      <alignment horizontal="righ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9" fillId="0" borderId="20" xfId="0" applyFont="1" applyBorder="1" applyAlignment="1" applyProtection="1">
      <alignment horizontal="center" vertical="center"/>
      <protection locked="0"/>
    </xf>
    <xf numFmtId="0" fontId="29" fillId="2" borderId="24" xfId="0" applyFont="1" applyFill="1" applyBorder="1" applyAlignment="1" applyProtection="1">
      <alignment horizontal="right"/>
      <protection locked="0"/>
    </xf>
    <xf numFmtId="0" fontId="29" fillId="2" borderId="0" xfId="0" applyFont="1" applyFill="1" applyBorder="1" applyAlignment="1" applyProtection="1">
      <alignment horizontal="right"/>
      <protection locked="0"/>
    </xf>
    <xf numFmtId="0" fontId="1" fillId="0" borderId="0" xfId="0" applyFont="1" applyAlignment="1"/>
    <xf numFmtId="0" fontId="29" fillId="2" borderId="7" xfId="0" applyFont="1" applyFill="1" applyBorder="1" applyAlignment="1" applyProtection="1">
      <protection locked="0"/>
    </xf>
    <xf numFmtId="0" fontId="29" fillId="2" borderId="1" xfId="0" applyFont="1" applyFill="1" applyBorder="1" applyAlignment="1" applyProtection="1">
      <alignment horizontal="right"/>
      <protection locked="0"/>
    </xf>
    <xf numFmtId="0" fontId="29" fillId="2" borderId="1" xfId="0" applyFont="1" applyFill="1" applyBorder="1" applyAlignment="1" applyProtection="1">
      <alignment horizontal="center"/>
      <protection locked="0"/>
    </xf>
    <xf numFmtId="0" fontId="29" fillId="2" borderId="0" xfId="0" quotePrefix="1" applyFont="1" applyFill="1" applyBorder="1" applyAlignment="1" applyProtection="1">
      <alignment horizontal="center"/>
      <protection locked="0"/>
    </xf>
    <xf numFmtId="0" fontId="29" fillId="2" borderId="1" xfId="0" quotePrefix="1" applyFont="1" applyFill="1" applyBorder="1" applyAlignment="1" applyProtection="1">
      <alignment wrapText="1"/>
      <protection locked="0"/>
    </xf>
    <xf numFmtId="0" fontId="29" fillId="2" borderId="4" xfId="0" applyFont="1" applyFill="1" applyBorder="1" applyAlignment="1" applyProtection="1">
      <protection locked="0"/>
    </xf>
    <xf numFmtId="0" fontId="29" fillId="2" borderId="5" xfId="0" applyFont="1" applyFill="1" applyBorder="1" applyAlignment="1" applyProtection="1">
      <protection locked="0"/>
    </xf>
    <xf numFmtId="0" fontId="29" fillId="2" borderId="0" xfId="0" applyFont="1" applyFill="1" applyBorder="1" applyAlignment="1" applyProtection="1">
      <protection locked="0"/>
    </xf>
    <xf numFmtId="0" fontId="29" fillId="2" borderId="0" xfId="0" quotePrefix="1" applyFont="1" applyFill="1" applyBorder="1" applyAlignment="1" applyProtection="1">
      <alignment wrapText="1"/>
      <protection locked="0"/>
    </xf>
    <xf numFmtId="2" fontId="36" fillId="0" borderId="0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protection locked="0"/>
    </xf>
    <xf numFmtId="0" fontId="23" fillId="2" borderId="28" xfId="0" applyFont="1" applyFill="1" applyBorder="1" applyAlignment="1" applyProtection="1">
      <alignment horizontal="right"/>
      <protection locked="0"/>
    </xf>
    <xf numFmtId="2" fontId="22" fillId="2" borderId="29" xfId="0" applyNumberFormat="1" applyFont="1" applyFill="1" applyBorder="1" applyAlignment="1" applyProtection="1">
      <alignment horizontal="center"/>
    </xf>
    <xf numFmtId="0" fontId="29" fillId="2" borderId="5" xfId="0" applyFont="1" applyFill="1" applyBorder="1" applyAlignment="1" applyProtection="1">
      <alignment horizontal="right"/>
      <protection locked="0"/>
    </xf>
    <xf numFmtId="0" fontId="29" fillId="2" borderId="5" xfId="0" quotePrefix="1" applyFont="1" applyFill="1" applyBorder="1" applyAlignment="1" applyProtection="1"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19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0" borderId="19" xfId="0" applyFont="1" applyFill="1" applyBorder="1" applyAlignment="1" applyProtection="1">
      <alignment horizontal="left" vertical="center"/>
      <protection locked="0"/>
    </xf>
    <xf numFmtId="0" fontId="22" fillId="0" borderId="30" xfId="0" applyFont="1" applyFill="1" applyBorder="1" applyAlignment="1" applyProtection="1">
      <alignment horizontal="left" vertical="center"/>
      <protection locked="0"/>
    </xf>
    <xf numFmtId="0" fontId="30" fillId="0" borderId="30" xfId="1" applyFont="1" applyBorder="1" applyAlignment="1" applyProtection="1">
      <alignment vertical="center" wrapText="1"/>
    </xf>
    <xf numFmtId="0" fontId="22" fillId="0" borderId="30" xfId="0" applyFont="1" applyFill="1" applyBorder="1" applyAlignment="1" applyProtection="1">
      <alignment horizontal="center" vertical="center"/>
      <protection locked="0"/>
    </xf>
    <xf numFmtId="2" fontId="22" fillId="4" borderId="31" xfId="0" applyNumberFormat="1" applyFont="1" applyFill="1" applyBorder="1" applyAlignment="1" applyProtection="1">
      <alignment horizontal="center" vertical="center"/>
      <protection locked="0"/>
    </xf>
    <xf numFmtId="2" fontId="22" fillId="3" borderId="32" xfId="0" applyNumberFormat="1" applyFont="1" applyFill="1" applyBorder="1" applyAlignment="1" applyProtection="1">
      <alignment horizontal="center" vertical="center"/>
    </xf>
    <xf numFmtId="0" fontId="30" fillId="0" borderId="9" xfId="1" applyFont="1" applyBorder="1" applyAlignment="1" applyProtection="1">
      <alignment horizontal="left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2" fillId="0" borderId="20" xfId="0" applyFont="1" applyFill="1" applyBorder="1" applyAlignment="1" applyProtection="1">
      <alignment horizontal="left" vertical="center"/>
      <protection locked="0"/>
    </xf>
    <xf numFmtId="0" fontId="22" fillId="0" borderId="33" xfId="0" applyFont="1" applyFill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</xf>
    <xf numFmtId="0" fontId="22" fillId="0" borderId="33" xfId="0" applyFont="1" applyFill="1" applyBorder="1" applyAlignment="1" applyProtection="1">
      <alignment horizontal="center" vertical="center"/>
      <protection locked="0"/>
    </xf>
    <xf numFmtId="2" fontId="22" fillId="4" borderId="34" xfId="0" applyNumberFormat="1" applyFont="1" applyFill="1" applyBorder="1" applyAlignment="1" applyProtection="1">
      <alignment horizontal="center" vertical="center"/>
      <protection locked="0"/>
    </xf>
    <xf numFmtId="2" fontId="22" fillId="3" borderId="35" xfId="0" applyNumberFormat="1" applyFont="1" applyFill="1" applyBorder="1" applyAlignment="1" applyProtection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  <protection locked="0"/>
    </xf>
    <xf numFmtId="0" fontId="31" fillId="0" borderId="9" xfId="1" applyFont="1" applyBorder="1" applyAlignment="1" applyProtection="1">
      <alignment horizontal="left" vertical="center"/>
      <protection locked="0"/>
    </xf>
    <xf numFmtId="0" fontId="17" fillId="0" borderId="20" xfId="0" applyFont="1" applyFill="1" applyBorder="1" applyAlignment="1" applyProtection="1">
      <alignment horizontal="left" vertical="center"/>
      <protection locked="0"/>
    </xf>
    <xf numFmtId="0" fontId="17" fillId="0" borderId="33" xfId="0" applyFont="1" applyFill="1" applyBorder="1" applyAlignment="1" applyProtection="1">
      <alignment horizontal="left" vertical="center"/>
      <protection locked="0"/>
    </xf>
    <xf numFmtId="0" fontId="27" fillId="0" borderId="22" xfId="0" applyFont="1" applyBorder="1" applyAlignment="1" applyProtection="1">
      <alignment vertical="center"/>
      <protection locked="0"/>
    </xf>
    <xf numFmtId="0" fontId="27" fillId="0" borderId="20" xfId="0" applyFont="1" applyFill="1" applyBorder="1" applyAlignment="1" applyProtection="1">
      <alignment horizontal="left" vertical="center"/>
      <protection locked="0"/>
    </xf>
    <xf numFmtId="0" fontId="27" fillId="0" borderId="33" xfId="0" applyFont="1" applyFill="1" applyBorder="1" applyAlignment="1" applyProtection="1">
      <alignment horizontal="left" vertical="center"/>
      <protection locked="0"/>
    </xf>
    <xf numFmtId="0" fontId="28" fillId="0" borderId="20" xfId="0" applyFont="1" applyFill="1" applyBorder="1" applyAlignment="1" applyProtection="1">
      <alignment horizontal="left" vertical="center"/>
      <protection locked="0"/>
    </xf>
    <xf numFmtId="0" fontId="28" fillId="0" borderId="33" xfId="0" applyFont="1" applyFill="1" applyBorder="1" applyAlignment="1" applyProtection="1">
      <alignment horizontal="left" vertical="center"/>
      <protection locked="0"/>
    </xf>
    <xf numFmtId="0" fontId="22" fillId="0" borderId="20" xfId="43" applyFont="1" applyFill="1" applyBorder="1" applyAlignment="1" applyProtection="1">
      <alignment horizontal="left" vertical="center"/>
      <protection locked="0"/>
    </xf>
    <xf numFmtId="0" fontId="22" fillId="0" borderId="33" xfId="43" applyFont="1" applyFill="1" applyBorder="1" applyAlignment="1" applyProtection="1">
      <alignment horizontal="left" vertical="center"/>
      <protection locked="0"/>
    </xf>
    <xf numFmtId="0" fontId="0" fillId="0" borderId="22" xfId="0" applyFont="1" applyBorder="1" applyAlignment="1">
      <alignment vertical="center"/>
    </xf>
    <xf numFmtId="0" fontId="0" fillId="0" borderId="33" xfId="0" applyFont="1" applyBorder="1" applyAlignment="1">
      <alignment horizontal="left" vertical="center"/>
    </xf>
    <xf numFmtId="0" fontId="22" fillId="0" borderId="22" xfId="0" applyFont="1" applyBorder="1" applyAlignment="1">
      <alignment vertical="center"/>
    </xf>
    <xf numFmtId="0" fontId="22" fillId="0" borderId="33" xfId="0" applyFont="1" applyBorder="1" applyAlignment="1">
      <alignment horizontal="left" vertical="center"/>
    </xf>
    <xf numFmtId="0" fontId="22" fillId="0" borderId="20" xfId="0" applyFont="1" applyBorder="1" applyAlignment="1" applyProtection="1">
      <alignment horizontal="left" vertical="center"/>
      <protection locked="0"/>
    </xf>
    <xf numFmtId="0" fontId="30" fillId="0" borderId="33" xfId="1" applyFont="1" applyFill="1" applyBorder="1" applyAlignment="1" applyProtection="1">
      <alignment vertical="center" wrapText="1"/>
    </xf>
    <xf numFmtId="0" fontId="34" fillId="0" borderId="9" xfId="1" applyFont="1" applyBorder="1" applyAlignment="1" applyProtection="1">
      <alignment horizontal="left" vertical="center"/>
      <protection locked="0"/>
    </xf>
    <xf numFmtId="0" fontId="23" fillId="0" borderId="22" xfId="0" applyFont="1" applyBorder="1" applyAlignment="1">
      <alignment vertical="center"/>
    </xf>
    <xf numFmtId="0" fontId="23" fillId="0" borderId="20" xfId="0" applyFont="1" applyFill="1" applyBorder="1" applyAlignment="1" applyProtection="1">
      <alignment horizontal="left" vertical="center"/>
      <protection locked="0"/>
    </xf>
    <xf numFmtId="0" fontId="23" fillId="0" borderId="33" xfId="0" applyFont="1" applyBorder="1" applyAlignment="1">
      <alignment horizontal="left" vertical="center"/>
    </xf>
    <xf numFmtId="0" fontId="22" fillId="0" borderId="33" xfId="0" applyFont="1" applyBorder="1" applyAlignment="1" applyProtection="1">
      <alignment vertical="center"/>
      <protection locked="0"/>
    </xf>
    <xf numFmtId="0" fontId="38" fillId="0" borderId="9" xfId="1" applyFont="1" applyBorder="1" applyAlignment="1" applyProtection="1">
      <alignment horizontal="left" vertical="center" wrapText="1"/>
      <protection locked="0"/>
    </xf>
    <xf numFmtId="0" fontId="22" fillId="0" borderId="0" xfId="0" quotePrefix="1" applyFont="1" applyAlignment="1" applyProtection="1">
      <alignment vertical="center"/>
      <protection locked="0"/>
    </xf>
    <xf numFmtId="0" fontId="22" fillId="0" borderId="36" xfId="45" applyFont="1" applyFill="1" applyBorder="1" applyAlignment="1" applyProtection="1">
      <alignment horizontal="left" vertical="center"/>
      <protection locked="0"/>
    </xf>
    <xf numFmtId="0" fontId="29" fillId="0" borderId="20" xfId="0" applyFont="1" applyFill="1" applyBorder="1" applyAlignment="1" applyProtection="1">
      <alignment horizontal="left" vertical="center"/>
      <protection locked="0"/>
    </xf>
    <xf numFmtId="2" fontId="22" fillId="3" borderId="37" xfId="0" applyNumberFormat="1" applyFont="1" applyFill="1" applyBorder="1" applyAlignment="1" applyProtection="1">
      <alignment horizontal="center" vertical="center"/>
    </xf>
    <xf numFmtId="0" fontId="29" fillId="0" borderId="2" xfId="0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>
      <alignment vertical="center"/>
    </xf>
    <xf numFmtId="0" fontId="22" fillId="0" borderId="2" xfId="0" applyFont="1" applyFill="1" applyBorder="1" applyAlignment="1" applyProtection="1">
      <alignment horizontal="left" vertical="center"/>
      <protection locked="0"/>
    </xf>
    <xf numFmtId="0" fontId="0" fillId="0" borderId="3" xfId="0" applyFont="1" applyBorder="1" applyAlignment="1">
      <alignment horizontal="left" vertical="center"/>
    </xf>
    <xf numFmtId="0" fontId="30" fillId="0" borderId="3" xfId="1" applyFont="1" applyBorder="1" applyAlignment="1" applyProtection="1">
      <alignment vertical="center" wrapText="1"/>
    </xf>
    <xf numFmtId="0" fontId="22" fillId="0" borderId="3" xfId="0" applyFont="1" applyFill="1" applyBorder="1" applyAlignment="1" applyProtection="1">
      <alignment horizontal="center" vertical="center"/>
      <protection locked="0"/>
    </xf>
    <xf numFmtId="2" fontId="22" fillId="4" borderId="38" xfId="0" applyNumberFormat="1" applyFont="1" applyFill="1" applyBorder="1" applyAlignment="1" applyProtection="1">
      <alignment horizontal="center" vertical="center"/>
      <protection locked="0"/>
    </xf>
    <xf numFmtId="2" fontId="22" fillId="3" borderId="39" xfId="0" applyNumberFormat="1" applyFont="1" applyFill="1" applyBorder="1" applyAlignment="1" applyProtection="1">
      <alignment horizontal="center" vertical="center"/>
    </xf>
    <xf numFmtId="0" fontId="30" fillId="0" borderId="8" xfId="1" applyFont="1" applyBorder="1" applyAlignment="1" applyProtection="1">
      <alignment horizontal="left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2" fillId="0" borderId="33" xfId="0" applyFont="1" applyBorder="1" applyAlignment="1" applyProtection="1">
      <alignment horizontal="left" vertical="center"/>
      <protection locked="0"/>
    </xf>
    <xf numFmtId="0" fontId="22" fillId="0" borderId="36" xfId="0" applyFont="1" applyFill="1" applyBorder="1" applyAlignment="1" applyProtection="1">
      <alignment horizontal="left" vertical="center"/>
      <protection locked="0"/>
    </xf>
    <xf numFmtId="0" fontId="26" fillId="0" borderId="0" xfId="1" applyFont="1" applyAlignment="1" applyProtection="1">
      <alignment vertical="center"/>
      <protection locked="0"/>
    </xf>
    <xf numFmtId="2" fontId="22" fillId="4" borderId="4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2" fontId="22" fillId="3" borderId="4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2" fillId="0" borderId="33" xfId="43" applyFont="1" applyBorder="1" applyAlignment="1" applyProtection="1">
      <alignment horizontal="left" vertical="center"/>
      <protection locked="0"/>
    </xf>
    <xf numFmtId="0" fontId="29" fillId="0" borderId="20" xfId="43" applyFont="1" applyFill="1" applyBorder="1" applyAlignment="1" applyProtection="1">
      <alignment horizontal="left" vertical="center"/>
      <protection locked="0"/>
    </xf>
    <xf numFmtId="0" fontId="29" fillId="0" borderId="42" xfId="0" applyFont="1" applyFill="1" applyBorder="1" applyAlignment="1" applyProtection="1">
      <alignment horizontal="left" vertical="center"/>
      <protection locked="0"/>
    </xf>
    <xf numFmtId="0" fontId="29" fillId="0" borderId="27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>
      <alignment vertical="center"/>
    </xf>
    <xf numFmtId="0" fontId="22" fillId="0" borderId="27" xfId="0" applyFont="1" applyFill="1" applyBorder="1" applyAlignment="1" applyProtection="1">
      <alignment horizontal="left" vertical="center"/>
      <protection locked="0"/>
    </xf>
    <xf numFmtId="0" fontId="0" fillId="0" borderId="43" xfId="0" applyFont="1" applyBorder="1" applyAlignment="1">
      <alignment horizontal="left" vertical="center"/>
    </xf>
    <xf numFmtId="0" fontId="30" fillId="0" borderId="43" xfId="1" applyFont="1" applyBorder="1" applyAlignment="1" applyProtection="1">
      <alignment vertical="center" wrapText="1"/>
    </xf>
    <xf numFmtId="0" fontId="22" fillId="0" borderId="43" xfId="0" applyFont="1" applyFill="1" applyBorder="1" applyAlignment="1" applyProtection="1">
      <alignment horizontal="center" vertical="center"/>
      <protection locked="0"/>
    </xf>
    <xf numFmtId="2" fontId="22" fillId="4" borderId="44" xfId="0" applyNumberFormat="1" applyFont="1" applyFill="1" applyBorder="1" applyAlignment="1" applyProtection="1">
      <alignment horizontal="center" vertical="center"/>
      <protection locked="0"/>
    </xf>
    <xf numFmtId="2" fontId="22" fillId="3" borderId="45" xfId="0" applyNumberFormat="1" applyFont="1" applyFill="1" applyBorder="1" applyAlignment="1" applyProtection="1">
      <alignment horizontal="center" vertical="center"/>
    </xf>
    <xf numFmtId="0" fontId="30" fillId="0" borderId="26" xfId="1" applyFont="1" applyBorder="1" applyAlignment="1" applyProtection="1">
      <alignment horizontal="left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22" fillId="0" borderId="33" xfId="45" applyFont="1" applyFill="1" applyBorder="1" applyAlignment="1" applyProtection="1">
      <alignment horizontal="left" vertical="center"/>
      <protection locked="0"/>
    </xf>
    <xf numFmtId="0" fontId="33" fillId="0" borderId="9" xfId="1" applyFont="1" applyBorder="1" applyAlignment="1" applyProtection="1">
      <alignment horizontal="left" vertical="center"/>
      <protection locked="0"/>
    </xf>
    <xf numFmtId="0" fontId="22" fillId="0" borderId="20" xfId="45" applyFont="1" applyFill="1" applyBorder="1" applyAlignment="1" applyProtection="1">
      <alignment horizontal="left" vertical="center"/>
      <protection locked="0"/>
    </xf>
    <xf numFmtId="0" fontId="22" fillId="0" borderId="20" xfId="45" applyFont="1" applyBorder="1" applyAlignment="1" applyProtection="1">
      <alignment horizontal="left" vertical="center"/>
      <protection locked="0"/>
    </xf>
    <xf numFmtId="0" fontId="22" fillId="0" borderId="33" xfId="45" applyFont="1" applyBorder="1" applyAlignment="1" applyProtection="1">
      <alignment horizontal="left" vertical="center"/>
      <protection locked="0"/>
    </xf>
    <xf numFmtId="0" fontId="22" fillId="0" borderId="20" xfId="43" applyFont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  <protection locked="0"/>
    </xf>
    <xf numFmtId="0" fontId="35" fillId="0" borderId="9" xfId="1" applyFont="1" applyBorder="1" applyAlignment="1" applyProtection="1">
      <alignment horizontal="left" vertical="center"/>
      <protection locked="0"/>
    </xf>
    <xf numFmtId="0" fontId="27" fillId="0" borderId="22" xfId="0" applyFont="1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7" fillId="0" borderId="22" xfId="0" applyFont="1" applyFill="1" applyBorder="1" applyAlignment="1" applyProtection="1">
      <alignment horizontal="left" vertic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0" fontId="39" fillId="0" borderId="9" xfId="1" applyFont="1" applyBorder="1" applyAlignment="1" applyProtection="1">
      <alignment horizontal="left" vertical="center"/>
      <protection locked="0"/>
    </xf>
    <xf numFmtId="0" fontId="29" fillId="2" borderId="46" xfId="0" applyFont="1" applyFill="1" applyBorder="1" applyAlignment="1" applyProtection="1">
      <alignment horizontal="center"/>
      <protection locked="0"/>
    </xf>
    <xf numFmtId="164" fontId="29" fillId="2" borderId="0" xfId="0" quotePrefix="1" applyNumberFormat="1" applyFont="1" applyFill="1" applyBorder="1" applyAlignment="1" applyProtection="1">
      <alignment wrapText="1"/>
      <protection locked="0"/>
    </xf>
    <xf numFmtId="0" fontId="17" fillId="0" borderId="22" xfId="0" applyFont="1" applyBorder="1" applyAlignment="1">
      <alignment vertical="center"/>
    </xf>
    <xf numFmtId="2" fontId="17" fillId="4" borderId="34" xfId="0" applyNumberFormat="1" applyFont="1" applyFill="1" applyBorder="1" applyAlignment="1" applyProtection="1">
      <alignment horizontal="center" vertical="center"/>
      <protection locked="0"/>
    </xf>
    <xf numFmtId="0" fontId="40" fillId="0" borderId="20" xfId="0" applyFont="1" applyBorder="1" applyAlignment="1" applyProtection="1">
      <alignment horizontal="center" vertical="center"/>
      <protection locked="0"/>
    </xf>
    <xf numFmtId="2" fontId="17" fillId="3" borderId="37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vertical="center"/>
      <protection locked="0"/>
    </xf>
    <xf numFmtId="0" fontId="42" fillId="0" borderId="22" xfId="0" applyFont="1" applyBorder="1" applyAlignment="1" applyProtection="1">
      <alignment vertical="center"/>
      <protection locked="0"/>
    </xf>
    <xf numFmtId="0" fontId="29" fillId="0" borderId="33" xfId="0" applyFont="1" applyFill="1" applyBorder="1" applyAlignment="1" applyProtection="1">
      <alignment horizontal="left" vertical="center"/>
      <protection locked="0"/>
    </xf>
    <xf numFmtId="0" fontId="42" fillId="0" borderId="22" xfId="0" applyFont="1" applyBorder="1" applyAlignment="1">
      <alignment vertical="center"/>
    </xf>
    <xf numFmtId="0" fontId="1" fillId="0" borderId="33" xfId="0" applyFont="1" applyBorder="1" applyAlignment="1">
      <alignment horizontal="left" vertical="center"/>
    </xf>
    <xf numFmtId="0" fontId="29" fillId="0" borderId="20" xfId="0" applyFont="1" applyBorder="1" applyAlignment="1" applyProtection="1">
      <alignment horizontal="left" vertical="center"/>
      <protection locked="0"/>
    </xf>
    <xf numFmtId="0" fontId="29" fillId="0" borderId="33" xfId="0" applyFont="1" applyBorder="1" applyAlignment="1">
      <alignment horizontal="left" vertical="center"/>
    </xf>
    <xf numFmtId="0" fontId="32" fillId="0" borderId="20" xfId="0" applyFont="1" applyFill="1" applyBorder="1" applyAlignment="1" applyProtection="1">
      <alignment horizontal="left" vertical="center"/>
      <protection locked="0"/>
    </xf>
    <xf numFmtId="0" fontId="32" fillId="0" borderId="36" xfId="45" applyFont="1" applyFill="1" applyBorder="1" applyAlignment="1" applyProtection="1">
      <alignment horizontal="left" vertical="center"/>
      <protection locked="0"/>
    </xf>
    <xf numFmtId="0" fontId="23" fillId="0" borderId="0" xfId="0" quotePrefix="1" applyFont="1" applyAlignment="1" applyProtection="1">
      <alignment vertic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37" fillId="0" borderId="6" xfId="0" applyNumberFormat="1" applyFont="1" applyBorder="1" applyAlignment="1" applyProtection="1">
      <alignment horizontal="left" vertical="center"/>
      <protection locked="0"/>
    </xf>
    <xf numFmtId="2" fontId="37" fillId="0" borderId="8" xfId="0" applyNumberFormat="1" applyFont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/>
      <protection locked="0"/>
    </xf>
    <xf numFmtId="0" fontId="29" fillId="2" borderId="8" xfId="0" applyFont="1" applyFill="1" applyBorder="1" applyAlignment="1" applyProtection="1">
      <alignment horizontal="center" vertical="center"/>
      <protection locked="0"/>
    </xf>
    <xf numFmtId="0" fontId="29" fillId="2" borderId="6" xfId="0" applyFont="1" applyFill="1" applyBorder="1" applyAlignment="1" applyProtection="1">
      <alignment horizontal="left" vertical="center"/>
      <protection locked="0"/>
    </xf>
    <xf numFmtId="0" fontId="29" fillId="2" borderId="8" xfId="0" applyFont="1" applyFill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 wrapText="1"/>
      <protection locked="0"/>
    </xf>
    <xf numFmtId="2" fontId="29" fillId="2" borderId="6" xfId="0" applyNumberFormat="1" applyFont="1" applyFill="1" applyBorder="1" applyAlignment="1" applyProtection="1">
      <alignment horizontal="center" vertical="center"/>
    </xf>
    <xf numFmtId="2" fontId="29" fillId="2" borderId="8" xfId="0" applyNumberFormat="1" applyFont="1" applyFill="1" applyBorder="1" applyAlignment="1" applyProtection="1">
      <alignment horizontal="center" vertical="center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/>
    <cellStyle name="Standaard 3" xfId="45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33CC33"/>
      <color rgb="FFFF9999"/>
      <color rgb="FF008000"/>
      <color rgb="FF0000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reichelt.de/" TargetMode="External"/><Relationship Id="rId117" Type="http://schemas.openxmlformats.org/officeDocument/2006/relationships/hyperlink" Target="https://www.reichelt.de/metal-oxide-resistor-1-w-5-100-kohm-1w-100k-p1778.html" TargetMode="External"/><Relationship Id="rId21" Type="http://schemas.openxmlformats.org/officeDocument/2006/relationships/hyperlink" Target="http://www.reichelt.de/" TargetMode="External"/><Relationship Id="rId42" Type="http://schemas.openxmlformats.org/officeDocument/2006/relationships/hyperlink" Target="http://www.reichelt.de/" TargetMode="External"/><Relationship Id="rId47" Type="http://schemas.openxmlformats.org/officeDocument/2006/relationships/hyperlink" Target="https://www.reichelt.com/be/en/small-signal-switching-diodes-axial-lead-do-35-rnd-1n4148-p223368.html?&amp;trstct=pos_2" TargetMode="External"/><Relationship Id="rId63" Type="http://schemas.openxmlformats.org/officeDocument/2006/relationships/hyperlink" Target="https://www.reichelt.com/de/en/empty-coupling-housing-crimp-technology-3-pin-psk-254-3w-p14858.html?&amp;trstct=lsbght_sldr::14462" TargetMode="External"/><Relationship Id="rId68" Type="http://schemas.openxmlformats.org/officeDocument/2006/relationships/hyperlink" Target="https://www.reichelt.de/metaaloxideweerstand-1w-5-22-k-ohm-1w-22k-p1802.html?r=1" TargetMode="External"/><Relationship Id="rId84" Type="http://schemas.openxmlformats.org/officeDocument/2006/relationships/hyperlink" Target="http://www.reichelt.de/" TargetMode="External"/><Relationship Id="rId89" Type="http://schemas.openxmlformats.org/officeDocument/2006/relationships/hyperlink" Target="http://www.reichelt.de/" TargetMode="External"/><Relationship Id="rId112" Type="http://schemas.openxmlformats.org/officeDocument/2006/relationships/hyperlink" Target="https://www.reichelt.de/metal-film-resistor-470-kohm-metall-470k-p11827.html?&amp;trstct=pol_0" TargetMode="External"/><Relationship Id="rId133" Type="http://schemas.openxmlformats.org/officeDocument/2006/relationships/hyperlink" Target="https://www.reichelt.com/be/nl/metaalfilmweerstand-56-0-k-ohm-metall-56-0k-p11879.html?&amp;trstct=pos_0" TargetMode="External"/><Relationship Id="rId138" Type="http://schemas.openxmlformats.org/officeDocument/2006/relationships/hyperlink" Target="https://www.reichelt.com/be/nl/metaalfilmweerstand-47-0-k-ohm-metall-47-0k-p11823.html?r=1" TargetMode="External"/><Relationship Id="rId16" Type="http://schemas.openxmlformats.org/officeDocument/2006/relationships/hyperlink" Target="https://www.reichelt.de/0-6W-1-10-0-Ohm-97-6-Ohm/METALL-82-0/3/index.html?ACTION=3&amp;LA=2&amp;ARTICLE=11998&amp;GROUPID=3076&amp;artnr=METALL+82%2C0&amp;trstct=pol_0" TargetMode="External"/><Relationship Id="rId107" Type="http://schemas.openxmlformats.org/officeDocument/2006/relationships/hyperlink" Target="https://www.reichelt.de/metal-film-resistor-2-70-kohm-metall-2-70k-p11599.html?&amp;trstct=pol_4" TargetMode="External"/><Relationship Id="rId11" Type="http://schemas.openxmlformats.org/officeDocument/2006/relationships/hyperlink" Target="https://www.reichelt.de/Zekeringhouder/RND-170-00001/3/index.html?ACTION=3&amp;LA=2&amp;ARTICLE=170727&amp;GROUPID=7659&amp;artnr=RND+170-00001&amp;trstct=pol_1" TargetMode="External"/><Relationship Id="rId32" Type="http://schemas.openxmlformats.org/officeDocument/2006/relationships/hyperlink" Target="http://www.reichelt.de/" TargetMode="External"/><Relationship Id="rId37" Type="http://schemas.openxmlformats.org/officeDocument/2006/relationships/hyperlink" Target="http://www.reichelt.de/" TargetMode="External"/><Relationship Id="rId53" Type="http://schemas.openxmlformats.org/officeDocument/2006/relationships/hyperlink" Target="http://www.reichelt.de/" TargetMode="External"/><Relationship Id="rId58" Type="http://schemas.openxmlformats.org/officeDocument/2006/relationships/hyperlink" Target="https://www.reichelt.de/CBP-2/3/index.html?ACTION=3&amp;GROUPID=7452&amp;ARTICLE=30027&amp;START=0&amp;OFFSET=500&amp;" TargetMode="External"/><Relationship Id="rId74" Type="http://schemas.openxmlformats.org/officeDocument/2006/relationships/hyperlink" Target="http://www.reichelt.de/" TargetMode="External"/><Relationship Id="rId79" Type="http://schemas.openxmlformats.org/officeDocument/2006/relationships/hyperlink" Target="http://www.reichelt.de/" TargetMode="External"/><Relationship Id="rId102" Type="http://schemas.openxmlformats.org/officeDocument/2006/relationships/hyperlink" Target="https://www.conrad.be/p/metaalfilmweerstand-18-axiaal-bedraad-0414-1-w-1-mfr1145-1-stuks-419354" TargetMode="External"/><Relationship Id="rId123" Type="http://schemas.openxmlformats.org/officeDocument/2006/relationships/hyperlink" Target="https://www.reichelt.de/3-pin-terminal-strip-spacing-5-08-akl-101-03-p36606.html" TargetMode="External"/><Relationship Id="rId128" Type="http://schemas.openxmlformats.org/officeDocument/2006/relationships/hyperlink" Target="http://www.reichelt.de/" TargetMode="External"/><Relationship Id="rId144" Type="http://schemas.openxmlformats.org/officeDocument/2006/relationships/hyperlink" Target="https://www.reichelt.com/be/en/ceramic-capacitor-330-p-kerko-330p-p9288.html?r=1" TargetMode="External"/><Relationship Id="rId149" Type="http://schemas.openxmlformats.org/officeDocument/2006/relationships/hyperlink" Target="https://www.reichelt.com/be/en/film-capacitor-220nf-400v-rm15-mkp4-400-220n-p173006.html?&amp;trstct=pos_6" TargetMode="External"/><Relationship Id="rId5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90" Type="http://schemas.openxmlformats.org/officeDocument/2006/relationships/hyperlink" Target="http://www.reichelt.de/" TargetMode="External"/><Relationship Id="rId95" Type="http://schemas.openxmlformats.org/officeDocument/2006/relationships/hyperlink" Target="https://www.tme.eu/nl/details/3ez200-dio/tht-zenerdiodes/diotec-semiconductor/3ez200/" TargetMode="External"/><Relationship Id="rId22" Type="http://schemas.openxmlformats.org/officeDocument/2006/relationships/hyperlink" Target="http://www.reichelt.de/" TargetMode="External"/><Relationship Id="rId27" Type="http://schemas.openxmlformats.org/officeDocument/2006/relationships/hyperlink" Target="http://www.reichelt.de/" TargetMode="External"/><Relationship Id="rId43" Type="http://schemas.openxmlformats.org/officeDocument/2006/relationships/hyperlink" Target="https://www.reichelt.com/be/en/electrolytic-capacitor-10-x-16-mm-spacing-5-0-mm-rad-470-25-p15149.html?&amp;trstct=pol_3" TargetMode="External"/><Relationship Id="rId48" Type="http://schemas.openxmlformats.org/officeDocument/2006/relationships/hyperlink" Target="http://www.reichelt.de/" TargetMode="External"/><Relationship Id="rId64" Type="http://schemas.openxmlformats.org/officeDocument/2006/relationships/hyperlink" Target="http://www.reichelt.de/" TargetMode="External"/><Relationship Id="rId69" Type="http://schemas.openxmlformats.org/officeDocument/2006/relationships/hyperlink" Target="http://www.reichelt.de/" TargetMode="External"/><Relationship Id="rId113" Type="http://schemas.openxmlformats.org/officeDocument/2006/relationships/hyperlink" Target="https://www.reichelt.de/metal-film-resistor-100-kohm-metall-100k-p11458.html?&amp;trstct=pol_2" TargetMode="External"/><Relationship Id="rId118" Type="http://schemas.openxmlformats.org/officeDocument/2006/relationships/hyperlink" Target="https://www.reichelt.de/metal-oxide-resistor-1-w-5-1-0-kohm-1w-1-0k-p1765.html?&amp;trstct=pol_1" TargetMode="External"/><Relationship Id="rId134" Type="http://schemas.openxmlformats.org/officeDocument/2006/relationships/hyperlink" Target="https://www.reichelt.com/be/nl/metaalfilmweerstand-12-0-k-ohm-metall-12-0k-p11482.html?&amp;trstct=pos_0" TargetMode="External"/><Relationship Id="rId139" Type="http://schemas.openxmlformats.org/officeDocument/2006/relationships/hyperlink" Target="https://www.reichelt.com/be/nl/kleinrelais-24v-1-wisselaar-12a-rt-iii-hf115f-024-s1-p126968.html?&amp;trstct=pos_10" TargetMode="External"/><Relationship Id="rId80" Type="http://schemas.openxmlformats.org/officeDocument/2006/relationships/hyperlink" Target="http://www.reichelt.de/" TargetMode="External"/><Relationship Id="rId85" Type="http://schemas.openxmlformats.org/officeDocument/2006/relationships/hyperlink" Target="http://www.reichelt.de/" TargetMode="External"/><Relationship Id="rId150" Type="http://schemas.openxmlformats.org/officeDocument/2006/relationships/hyperlink" Target="http://www.reichelt.de/" TargetMode="External"/><Relationship Id="rId12" Type="http://schemas.openxmlformats.org/officeDocument/2006/relationships/hyperlink" Target="https://www.reichelt.de/0-6W-1-1-00-Ohm-9-10-Ohm/METALL-1-00/3/index.html?ACTION=3&amp;LA=3&amp;ARTICLE=11402&amp;GROUPID=3075&amp;trstct=vrt_pdn" TargetMode="External"/><Relationship Id="rId17" Type="http://schemas.openxmlformats.org/officeDocument/2006/relationships/hyperlink" Target="https://www.reichelt.de/0-6W-1-1-00-Ohm-9-10-Ohm/METALL-3-30/3/index.html?ACTION=3&amp;LA=2&amp;ARTICLE=11692&amp;GROUPID=3075&amp;artnr=METALL+3%2C30&amp;trstct=pol_0" TargetMode="External"/><Relationship Id="rId25" Type="http://schemas.openxmlformats.org/officeDocument/2006/relationships/hyperlink" Target="http://www.reichelt.de/" TargetMode="External"/><Relationship Id="rId33" Type="http://schemas.openxmlformats.org/officeDocument/2006/relationships/hyperlink" Target="http://www.reichelt.de/" TargetMode="External"/><Relationship Id="rId38" Type="http://schemas.openxmlformats.org/officeDocument/2006/relationships/hyperlink" Target="https://www.tme.eu/nl/" TargetMode="External"/><Relationship Id="rId46" Type="http://schemas.openxmlformats.org/officeDocument/2006/relationships/hyperlink" Target="https://www.reichelt.com/be/en/voltage-regulator-0-1-a-positive-to-92-a-78l05-p23470.html?&amp;trstct=pos_0" TargetMode="External"/><Relationship Id="rId59" Type="http://schemas.openxmlformats.org/officeDocument/2006/relationships/hyperlink" Target="https://www.reichelt.de/CBP-4/3/index.html?ACTION=3&amp;GROUPID=7452&amp;ARTICLE=30028&amp;START=0&amp;OFFSET=500&amp;" TargetMode="External"/><Relationship Id="rId67" Type="http://schemas.openxmlformats.org/officeDocument/2006/relationships/hyperlink" Target="https://www.reichelt.com/de/en/crimping-pliers-for-psk-contacts-crimpzange-psk-p6844.html?&amp;trstct=lsbght_sldr::14861" TargetMode="External"/><Relationship Id="rId103" Type="http://schemas.openxmlformats.org/officeDocument/2006/relationships/hyperlink" Target="https://www.conrad.be/" TargetMode="External"/><Relationship Id="rId108" Type="http://schemas.openxmlformats.org/officeDocument/2006/relationships/hyperlink" Target="https://www.reichelt.de/metal-film-resistor-220-kohm-metall-220k-p11628.html?&amp;trstct=pol_6" TargetMode="External"/><Relationship Id="rId116" Type="http://schemas.openxmlformats.org/officeDocument/2006/relationships/hyperlink" Target="https://www.reichelt.de/metal-film-resistor-1-00-mohm-metall-1-00m-p11404.html?&amp;trstct=pol_0" TargetMode="External"/><Relationship Id="rId124" Type="http://schemas.openxmlformats.org/officeDocument/2006/relationships/hyperlink" Target="http://www.reichelt.de/" TargetMode="External"/><Relationship Id="rId129" Type="http://schemas.openxmlformats.org/officeDocument/2006/relationships/hyperlink" Target="https://www.reichelt.com/de/en/empty-coupling-housing-crimp-technology-4-pin-psk-254-4w-p694.html?&amp;trstct=lsbght_sldr::696" TargetMode="External"/><Relationship Id="rId137" Type="http://schemas.openxmlformats.org/officeDocument/2006/relationships/hyperlink" Target="https://www.reichelt.de/metal-film-resistor-4-70-kohm-metall-4-70k-p11784.html?&amp;trstct=pol_0" TargetMode="External"/><Relationship Id="rId20" Type="http://schemas.openxmlformats.org/officeDocument/2006/relationships/hyperlink" Target="http://www.reichelt.de/" TargetMode="External"/><Relationship Id="rId41" Type="http://schemas.openxmlformats.org/officeDocument/2006/relationships/hyperlink" Target="https://www.reichelt.com/be/en/dil-rectifier-b700c1000dip-p4641.html?&amp;trstct=pos_0" TargetMode="External"/><Relationship Id="rId54" Type="http://schemas.openxmlformats.org/officeDocument/2006/relationships/hyperlink" Target="https://www.reichelt.com/be/en/film-capacitor-330nf-100v-rm5-mks2-100-330n-p172697.html?&amp;trstct=pol_1" TargetMode="External"/><Relationship Id="rId62" Type="http://schemas.openxmlformats.org/officeDocument/2006/relationships/hyperlink" Target="https://www.reichelt.de/miniatuur-vermogensrelais-ftr-f1-24v-2-wis-8a-ftr-f1cl024r-p79437.html?&amp;trstct=pos_0" TargetMode="External"/><Relationship Id="rId70" Type="http://schemas.openxmlformats.org/officeDocument/2006/relationships/hyperlink" Target="http://www.reichelt.de/" TargetMode="External"/><Relationship Id="rId75" Type="http://schemas.openxmlformats.org/officeDocument/2006/relationships/hyperlink" Target="http://www.reichelt.de/" TargetMode="External"/><Relationship Id="rId83" Type="http://schemas.openxmlformats.org/officeDocument/2006/relationships/hyperlink" Target="http://www.reichelt.de/" TargetMode="External"/><Relationship Id="rId88" Type="http://schemas.openxmlformats.org/officeDocument/2006/relationships/hyperlink" Target="http://www.reichelt.de/" TargetMode="External"/><Relationship Id="rId91" Type="http://schemas.openxmlformats.org/officeDocument/2006/relationships/hyperlink" Target="http://www.reichelt.de/" TargetMode="External"/><Relationship Id="rId96" Type="http://schemas.openxmlformats.org/officeDocument/2006/relationships/hyperlink" Target="https://www.reichelt.com/de/en/print-connector-single-connector-straight-4-pin-pss-254-4g-p696.html?&amp;trstct=pos_0" TargetMode="External"/><Relationship Id="rId111" Type="http://schemas.openxmlformats.org/officeDocument/2006/relationships/hyperlink" Target="https://www.reichelt.de/metal-film-resistor-100-ohm-metall-100-p11457.html?&amp;trstct=pol_0" TargetMode="External"/><Relationship Id="rId132" Type="http://schemas.openxmlformats.org/officeDocument/2006/relationships/hyperlink" Target="https://www.reichelt.de/metaalfilmweerstand-2-20-k-ohm-metall-2-20k-p11584.html?r=1" TargetMode="External"/><Relationship Id="rId140" Type="http://schemas.openxmlformats.org/officeDocument/2006/relationships/hyperlink" Target="https://www.reichelt.com/be/en/rnd-pinheader-male-2-pin-rm-2-54-mm-rnd-205-00623-p208849.html?&amp;trstct=pol_10" TargetMode="External"/><Relationship Id="rId145" Type="http://schemas.openxmlformats.org/officeDocument/2006/relationships/hyperlink" Target="https://www.reichelt.de/metal-film-resistor-330-kohm-metall-330k-p11734.html?r=1" TargetMode="External"/><Relationship Id="rId1" Type="http://schemas.openxmlformats.org/officeDocument/2006/relationships/hyperlink" Target="http://www.reichelt.de/" TargetMode="External"/><Relationship Id="rId6" Type="http://schemas.openxmlformats.org/officeDocument/2006/relationships/hyperlink" Target="https://www.reichelt.com/be/nl/Precisietrimmers/64Y-50/3/index.html?ACTION=3&amp;LA=2&amp;ARTICLE=2724&amp;GROUPID=3129&amp;artnr=64Y-50&amp;trstct=pol_1" TargetMode="External"/><Relationship Id="rId15" Type="http://schemas.openxmlformats.org/officeDocument/2006/relationships/hyperlink" Target="https://www.tme.eu/nl/details/1n5358b-dio/tht-zenerdiodes/diotec-semiconductor/1n5358b/" TargetMode="External"/><Relationship Id="rId23" Type="http://schemas.openxmlformats.org/officeDocument/2006/relationships/hyperlink" Target="http://www.reichelt.de/" TargetMode="External"/><Relationship Id="rId28" Type="http://schemas.openxmlformats.org/officeDocument/2006/relationships/hyperlink" Target="http://www.reichelt.de/" TargetMode="External"/><Relationship Id="rId36" Type="http://schemas.openxmlformats.org/officeDocument/2006/relationships/hyperlink" Target="http://www.reichelt.de/" TargetMode="External"/><Relationship Id="rId49" Type="http://schemas.openxmlformats.org/officeDocument/2006/relationships/hyperlink" Target="http://www.reichelt.de/" TargetMode="External"/><Relationship Id="rId57" Type="http://schemas.openxmlformats.org/officeDocument/2006/relationships/hyperlink" Target="https://www.reichelt.com/de/en/printstecker-einzelstecker-straight-3-pin-pss-254-3g-p14462.html" TargetMode="External"/><Relationship Id="rId106" Type="http://schemas.openxmlformats.org/officeDocument/2006/relationships/hyperlink" Target="https://www.reichelt.de/metal-film-resistor-10-0-kohm-metall-10-0k-p11449.html?&amp;trstct=pol_5" TargetMode="External"/><Relationship Id="rId114" Type="http://schemas.openxmlformats.org/officeDocument/2006/relationships/hyperlink" Target="https://www.reichelt.de/metal-film-resistor-120-kohm-metall-120k-p11490.html?&amp;trstct=pol_3" TargetMode="External"/><Relationship Id="rId119" Type="http://schemas.openxmlformats.org/officeDocument/2006/relationships/hyperlink" Target="https://www.reichelt.com/be/nl/instelpotentiometer-liggend-9mm-1-kohm-acp-9-l-1k-p110250.html?&amp;trstct=pol_1" TargetMode="External"/><Relationship Id="rId127" Type="http://schemas.openxmlformats.org/officeDocument/2006/relationships/hyperlink" Target="http://www.reichelt.de/" TargetMode="External"/><Relationship Id="rId10" Type="http://schemas.openxmlformats.org/officeDocument/2006/relationships/hyperlink" Target="https://www.reichelt.de/0-6W-1-100-Ohm-976-Ohm/METALL-100/3/index.html?ACTION=3&amp;LA=3&amp;ARTICLE=11457&amp;GROUPID=3077&amp;trstct=vrt_pdn" TargetMode="External"/><Relationship Id="rId31" Type="http://schemas.openxmlformats.org/officeDocument/2006/relationships/hyperlink" Target="http://www.reichelt.de/" TargetMode="External"/><Relationship Id="rId44" Type="http://schemas.openxmlformats.org/officeDocument/2006/relationships/hyperlink" Target="https://www.reichelt.com/be/en/electrolytic-capacitor-6-3-x-11-mm-spacing-2-5-mm-rad-100-25-p15102.html?&amp;trstct=pol_5" TargetMode="External"/><Relationship Id="rId52" Type="http://schemas.openxmlformats.org/officeDocument/2006/relationships/hyperlink" Target="https://www.reichelt.com/de/en/printstecker-einzelstecker-straight-3-pin-pss-254-3g-p14462.html" TargetMode="External"/><Relationship Id="rId60" Type="http://schemas.openxmlformats.org/officeDocument/2006/relationships/hyperlink" Target="https://www.reichelt.de/afstandshulzen-metaal-6-kant-m3-10mm-di-10mm-p7119.html?&amp;trstct=pol_5" TargetMode="External"/><Relationship Id="rId65" Type="http://schemas.openxmlformats.org/officeDocument/2006/relationships/hyperlink" Target="https://www.reichelt.com/de/en/empty-coupling-housing-crimp-technology-3-pin-psk-254-3w-p14858.html?&amp;trstct=lsbght_sldr::14462" TargetMode="External"/><Relationship Id="rId73" Type="http://schemas.openxmlformats.org/officeDocument/2006/relationships/hyperlink" Target="http://www.reichelt.de/" TargetMode="External"/><Relationship Id="rId78" Type="http://schemas.openxmlformats.org/officeDocument/2006/relationships/hyperlink" Target="http://www.reichelt.de/" TargetMode="External"/><Relationship Id="rId81" Type="http://schemas.openxmlformats.org/officeDocument/2006/relationships/hyperlink" Target="http://www.reichelt.de/" TargetMode="External"/><Relationship Id="rId86" Type="http://schemas.openxmlformats.org/officeDocument/2006/relationships/hyperlink" Target="http://www.reichelt.de/" TargetMode="External"/><Relationship Id="rId94" Type="http://schemas.openxmlformats.org/officeDocument/2006/relationships/hyperlink" Target="https://www.reichelt.com/be/en/small-signal-switching-diodes-axial-lead-do-35-rnd-1n4148-p223368.html?&amp;trstct=pos_2" TargetMode="External"/><Relationship Id="rId99" Type="http://schemas.openxmlformats.org/officeDocument/2006/relationships/hyperlink" Target="https://www.tme.eu/nl/details/6psi-220k/single-draai-potmeters-koolstof/piher/pc16dh10ip06224a2020ta/" TargetMode="External"/><Relationship Id="rId101" Type="http://schemas.openxmlformats.org/officeDocument/2006/relationships/hyperlink" Target="https://www.reichelt.de/Precisietrimmers/64Y-200K/3/index.html?ACTION=3&amp;LA=2&amp;ARTICLE=2721&amp;GROUPID=3129&amp;artnr=64Y-200K&amp;trstct=pol_0" TargetMode="External"/><Relationship Id="rId122" Type="http://schemas.openxmlformats.org/officeDocument/2006/relationships/hyperlink" Target="https://www.reichelt.de/5-pin-terminal-strip-spacing-5-08-akl-101-05-p36608.html?&amp;trstct=pol_1" TargetMode="External"/><Relationship Id="rId130" Type="http://schemas.openxmlformats.org/officeDocument/2006/relationships/hyperlink" Target="http://www.reichelt.de/" TargetMode="External"/><Relationship Id="rId135" Type="http://schemas.openxmlformats.org/officeDocument/2006/relationships/hyperlink" Target="https://www.reichelt.com/be/nl/metaalfilmweerstand-27-0-k-ohm-metall-27-0k-p11666.html?r=1" TargetMode="External"/><Relationship Id="rId143" Type="http://schemas.openxmlformats.org/officeDocument/2006/relationships/hyperlink" Target="http://www.reichelt.de/" TargetMode="External"/><Relationship Id="rId148" Type="http://schemas.openxmlformats.org/officeDocument/2006/relationships/hyperlink" Target="https://www.reichelt.com/be/en/ceramic-capacitor-4-7-n-kerko-4-7n-p9293.html?&amp;trstct=pol_0" TargetMode="External"/><Relationship Id="rId151" Type="http://schemas.openxmlformats.org/officeDocument/2006/relationships/printerSettings" Target="../printerSettings/printerSettings1.bin"/><Relationship Id="rId4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9" Type="http://schemas.openxmlformats.org/officeDocument/2006/relationships/hyperlink" Target="https://www.tme.eu/nl/details/bzx85c100-tap/tht-zenerdiodes/vishay/" TargetMode="External"/><Relationship Id="rId13" Type="http://schemas.openxmlformats.org/officeDocument/2006/relationships/hyperlink" Target="https://www.reichelt.com/be/en/Interior-Lighting/2/index.html?ACTION=3;ARTICLE=187495;SEARCH=lm317hv" TargetMode="External"/><Relationship Id="rId18" Type="http://schemas.openxmlformats.org/officeDocument/2006/relationships/hyperlink" Target="http://www.reichelt.de/" TargetMode="External"/><Relationship Id="rId39" Type="http://schemas.openxmlformats.org/officeDocument/2006/relationships/hyperlink" Target="http://www.reichelt.de/" TargetMode="External"/><Relationship Id="rId109" Type="http://schemas.openxmlformats.org/officeDocument/2006/relationships/hyperlink" Target="https://www.reichelt.de/metal-film-resistor-620-ohm-metall-620-p11924.html?&amp;trstct=pol_0" TargetMode="External"/><Relationship Id="rId34" Type="http://schemas.openxmlformats.org/officeDocument/2006/relationships/hyperlink" Target="http://www.reichelt.de/" TargetMode="External"/><Relationship Id="rId50" Type="http://schemas.openxmlformats.org/officeDocument/2006/relationships/hyperlink" Target="https://www.reichelt.de/6-pin-terminal-strip-spacing-5-08-akl-101-06-p36609.html?&amp;trstct=pol_1" TargetMode="External"/><Relationship Id="rId55" Type="http://schemas.openxmlformats.org/officeDocument/2006/relationships/hyperlink" Target="https://www.reichelt.com/be/en/zener-diode-do-41-12v-1-3-w-bzx-85c12-vis-p219434.html" TargetMode="External"/><Relationship Id="rId76" Type="http://schemas.openxmlformats.org/officeDocument/2006/relationships/hyperlink" Target="http://www.reichelt.de/" TargetMode="External"/><Relationship Id="rId97" Type="http://schemas.openxmlformats.org/officeDocument/2006/relationships/hyperlink" Target="https://www.tme.eu/nl/" TargetMode="External"/><Relationship Id="rId104" Type="http://schemas.openxmlformats.org/officeDocument/2006/relationships/hyperlink" Target="https://www.reichelt.de/hf-n-fet-to-92-transistor-30-v-0-013-a-0-35-w-bf-256b-p5456.html" TargetMode="External"/><Relationship Id="rId120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125" Type="http://schemas.openxmlformats.org/officeDocument/2006/relationships/hyperlink" Target="https://www.tme.eu/nl/" TargetMode="External"/><Relationship Id="rId141" Type="http://schemas.openxmlformats.org/officeDocument/2006/relationships/hyperlink" Target="https://www.reichelt.com/be/en/jumper-black-rm-2-54-jumper-2-54-sw-p9017.html?&amp;trstct=pos_0" TargetMode="External"/><Relationship Id="rId146" Type="http://schemas.openxmlformats.org/officeDocument/2006/relationships/hyperlink" Target="https://www.tme.eu/nl/" TargetMode="External"/><Relationship Id="rId7" Type="http://schemas.openxmlformats.org/officeDocument/2006/relationships/hyperlink" Target="https://www.reichelt.de/MKS-4/MKS4-1000-10N2/3/index.html?ACTION=3&amp;LA=2&amp;ARTICLE=172944&amp;GROUPID=7171&amp;artnr=MKS4-1000+10N2&amp;trstct=pol_1" TargetMode="External"/><Relationship Id="rId71" Type="http://schemas.openxmlformats.org/officeDocument/2006/relationships/hyperlink" Target="http://www.reichelt.de/" TargetMode="External"/><Relationship Id="rId92" Type="http://schemas.openxmlformats.org/officeDocument/2006/relationships/hyperlink" Target="https://www.reichelt.com/be/en/electrolytic-capacitor-10-x-12-5-mm-spacing-5-0-mm-rad-100-63-p15105.html?&amp;trstct=pol_2" TargetMode="External"/><Relationship Id="rId2" Type="http://schemas.openxmlformats.org/officeDocument/2006/relationships/hyperlink" Target="https://www.reichelt.com/be/en/electrolytic-capacitor-5-x-11-mm-spacing-2-0-mm-rad-10-63-p15099.html?&amp;trstct=pol_0" TargetMode="External"/><Relationship Id="rId29" Type="http://schemas.openxmlformats.org/officeDocument/2006/relationships/hyperlink" Target="http://www.reichelt.de/" TargetMode="External"/><Relationship Id="rId24" Type="http://schemas.openxmlformats.org/officeDocument/2006/relationships/hyperlink" Target="http://www.reichelt.de/" TargetMode="External"/><Relationship Id="rId40" Type="http://schemas.openxmlformats.org/officeDocument/2006/relationships/hyperlink" Target="http://www.reichelt.de/" TargetMode="External"/><Relationship Id="rId45" Type="http://schemas.openxmlformats.org/officeDocument/2006/relationships/hyperlink" Target="https://www.reichelt.com/be/en/wima-film-capacitor-rm-5-mm-100-nf-mks2-63-100n-p12349.html?&amp;trstct=pol_2" TargetMode="External"/><Relationship Id="rId66" Type="http://schemas.openxmlformats.org/officeDocument/2006/relationships/hyperlink" Target="https://www.reichelt.com/de/en/crimp-contacts-for-psk-254-20-pieces-psk-kontakte-p14861.html?&amp;trstct=lsbght_sldr::147625" TargetMode="External"/><Relationship Id="rId87" Type="http://schemas.openxmlformats.org/officeDocument/2006/relationships/hyperlink" Target="http://www.reichelt.de/" TargetMode="External"/><Relationship Id="rId110" Type="http://schemas.openxmlformats.org/officeDocument/2006/relationships/hyperlink" Target="https://www.reichelt.de/metal-film-resistor-1-00-kohm-metall-1-00k-p11403.html?&amp;trstct=pol_0" TargetMode="External"/><Relationship Id="rId115" Type="http://schemas.openxmlformats.org/officeDocument/2006/relationships/hyperlink" Target="https://www.reichelt.de/metal-film-resistor-470-ohm-metall-470-p11826.html?&amp;trstct=pol_0" TargetMode="External"/><Relationship Id="rId131" Type="http://schemas.openxmlformats.org/officeDocument/2006/relationships/hyperlink" Target="https://jlcpcb.com/" TargetMode="External"/><Relationship Id="rId136" Type="http://schemas.openxmlformats.org/officeDocument/2006/relationships/hyperlink" Target="http://www.reichelt.de/" TargetMode="External"/><Relationship Id="rId61" Type="http://schemas.openxmlformats.org/officeDocument/2006/relationships/hyperlink" Target="https://www.reichelt.de/metaaloxideweerstand-1w-5-820-k-ohm-1w-820k-p1847.html?r=1" TargetMode="External"/><Relationship Id="rId82" Type="http://schemas.openxmlformats.org/officeDocument/2006/relationships/hyperlink" Target="http://www.reichelt.de/" TargetMode="External"/><Relationship Id="rId19" Type="http://schemas.openxmlformats.org/officeDocument/2006/relationships/hyperlink" Target="http://www.reichelt.de/" TargetMode="External"/><Relationship Id="rId14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30" Type="http://schemas.openxmlformats.org/officeDocument/2006/relationships/hyperlink" Target="http://www.reichelt.de/" TargetMode="External"/><Relationship Id="rId35" Type="http://schemas.openxmlformats.org/officeDocument/2006/relationships/hyperlink" Target="http://www.reichelt.de/" TargetMode="External"/><Relationship Id="rId56" Type="http://schemas.openxmlformats.org/officeDocument/2006/relationships/hyperlink" Target="http://www.reichelt.de/" TargetMode="External"/><Relationship Id="rId77" Type="http://schemas.openxmlformats.org/officeDocument/2006/relationships/hyperlink" Target="http://www.reichelt.de/" TargetMode="External"/><Relationship Id="rId100" Type="http://schemas.openxmlformats.org/officeDocument/2006/relationships/hyperlink" Target="https://www.tme.eu/nl/details/6pso-100k/single-draai-potmeters-koolstof/piher/pc16dh10ip06104b2020ta/" TargetMode="External"/><Relationship Id="rId105" Type="http://schemas.openxmlformats.org/officeDocument/2006/relationships/hyperlink" Target="https://www.reichelt.de/metal-film-resistor-3-30-kohm-metall-3-30k-p11693.html?&amp;trstct=pol_1" TargetMode="External"/><Relationship Id="rId126" Type="http://schemas.openxmlformats.org/officeDocument/2006/relationships/hyperlink" Target="https://www.tme.eu/nl/details/2w-12k-1%25/tht-metaalfilmweerstanden-2w/royal-ohm/mf02sff1202a10/" TargetMode="External"/><Relationship Id="rId147" Type="http://schemas.openxmlformats.org/officeDocument/2006/relationships/hyperlink" Target="https://www.reichelt.com/be/en/electrolytic-capacitor-12-5-x-20-mm-spacing-5-0-mm-rad-10-350-p15098.html?&amp;trstct=pol_0" TargetMode="External"/><Relationship Id="rId8" Type="http://schemas.openxmlformats.org/officeDocument/2006/relationships/hyperlink" Target="https://www.tme.eu/nl/details/3ez200-dio/tht-zenerdiodes/diotec-semiconductor/3ez200/" TargetMode="External"/><Relationship Id="rId51" Type="http://schemas.openxmlformats.org/officeDocument/2006/relationships/hyperlink" Target="https://www.reichelt.de/5-pin-terminal-strip-spacing-5-08-akl-101-05-p36608.html?&amp;trstct=pol_1" TargetMode="External"/><Relationship Id="rId72" Type="http://schemas.openxmlformats.org/officeDocument/2006/relationships/hyperlink" Target="http://www.reichelt.de/" TargetMode="External"/><Relationship Id="rId93" Type="http://schemas.openxmlformats.org/officeDocument/2006/relationships/hyperlink" Target="https://www.reichelt.com/be/en/film-capacitor-100nf-400v-rm15-mkp4-400-100n2-p173004.html?&amp;trstct=pos_9" TargetMode="External"/><Relationship Id="rId98" Type="http://schemas.openxmlformats.org/officeDocument/2006/relationships/hyperlink" Target="https://www.tme.eu/nl/" TargetMode="External"/><Relationship Id="rId121" Type="http://schemas.openxmlformats.org/officeDocument/2006/relationships/hyperlink" Target="https://www.reichelt.de/6-pin-terminal-strip-spacing-5-08-akl-101-06-p36609.html?&amp;trstct=pol_1" TargetMode="External"/><Relationship Id="rId142" Type="http://schemas.openxmlformats.org/officeDocument/2006/relationships/hyperlink" Target="https://www.reichelt.com/be/en/ceramic-capacitor-470-p-kerko-470p-p9295.html?r=1" TargetMode="External"/><Relationship Id="rId3" Type="http://schemas.openxmlformats.org/officeDocument/2006/relationships/hyperlink" Target="https://www.reichelt.de/1W-5-1-0-k-ohm-820-k-ohm/1W-180K/3/index.html?ACTION=3&amp;LA=3&amp;ARTICLE=1791&amp;GROUPID=6515&amp;trstct=vrt_pd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2"/>
  <sheetViews>
    <sheetView tabSelected="1" zoomScaleNormal="100" workbookViewId="0">
      <selection activeCell="D69" sqref="D69"/>
    </sheetView>
  </sheetViews>
  <sheetFormatPr defaultRowHeight="15"/>
  <cols>
    <col min="1" max="1" width="11.140625" style="3" bestFit="1" customWidth="1"/>
    <col min="2" max="2" width="40" style="2" bestFit="1" customWidth="1"/>
    <col min="3" max="3" width="27" bestFit="1" customWidth="1"/>
    <col min="4" max="4" width="62.5703125" bestFit="1" customWidth="1"/>
    <col min="5" max="5" width="7.5703125" style="6" customWidth="1"/>
    <col min="6" max="7" width="6.85546875" style="6" customWidth="1"/>
    <col min="8" max="9" width="9.140625" style="6"/>
    <col min="10" max="10" width="26.7109375" style="4" bestFit="1" customWidth="1"/>
  </cols>
  <sheetData>
    <row r="1" spans="1:10" s="36" customFormat="1" ht="12.75" customHeight="1">
      <c r="A1" s="146" t="s">
        <v>13</v>
      </c>
      <c r="B1" s="148" t="s">
        <v>14</v>
      </c>
      <c r="C1" s="148" t="s">
        <v>284</v>
      </c>
      <c r="D1" s="148" t="s">
        <v>285</v>
      </c>
      <c r="E1" s="146" t="s">
        <v>0</v>
      </c>
      <c r="F1" s="150" t="s">
        <v>280</v>
      </c>
      <c r="G1" s="150" t="s">
        <v>267</v>
      </c>
      <c r="H1" s="150" t="s">
        <v>283</v>
      </c>
      <c r="I1" s="151" t="s">
        <v>12</v>
      </c>
      <c r="J1" s="144" t="s">
        <v>1</v>
      </c>
    </row>
    <row r="2" spans="1:10" s="36" customFormat="1" ht="18.75" customHeight="1" thickBot="1">
      <c r="A2" s="147"/>
      <c r="B2" s="149"/>
      <c r="C2" s="149"/>
      <c r="D2" s="149"/>
      <c r="E2" s="147"/>
      <c r="F2" s="147"/>
      <c r="G2" s="147"/>
      <c r="H2" s="147"/>
      <c r="I2" s="152"/>
      <c r="J2" s="145"/>
    </row>
    <row r="3" spans="1:10" s="46" customFormat="1" ht="12.75" customHeight="1">
      <c r="A3" s="37" t="s">
        <v>15</v>
      </c>
      <c r="B3" s="38" t="s">
        <v>16</v>
      </c>
      <c r="C3" s="39" t="s">
        <v>17</v>
      </c>
      <c r="D3" s="40" t="s">
        <v>18</v>
      </c>
      <c r="E3" s="41" t="s">
        <v>22</v>
      </c>
      <c r="F3" s="42">
        <v>2</v>
      </c>
      <c r="G3" s="42" t="s">
        <v>4</v>
      </c>
      <c r="H3" s="43">
        <v>0.02</v>
      </c>
      <c r="I3" s="44">
        <f>IF(G3="x",F3*H3,"")</f>
        <v>0.04</v>
      </c>
      <c r="J3" s="45" t="s">
        <v>5</v>
      </c>
    </row>
    <row r="4" spans="1:10" s="46" customFormat="1" ht="12.75" customHeight="1">
      <c r="A4" s="17"/>
      <c r="B4" s="134" t="s">
        <v>202</v>
      </c>
      <c r="C4" s="78" t="s">
        <v>299</v>
      </c>
      <c r="D4" s="135" t="s">
        <v>300</v>
      </c>
      <c r="E4" s="49" t="s">
        <v>301</v>
      </c>
      <c r="F4" s="50">
        <v>6</v>
      </c>
      <c r="G4" s="50" t="s">
        <v>4</v>
      </c>
      <c r="H4" s="51">
        <v>5.0999999999999997E-2</v>
      </c>
      <c r="I4" s="52">
        <f t="shared" ref="I4" si="0">IF(G4="x",F4*H4,"")</f>
        <v>0.30599999999999999</v>
      </c>
      <c r="J4" s="45" t="s">
        <v>5</v>
      </c>
    </row>
    <row r="5" spans="1:10" s="16" customFormat="1" ht="12.75" customHeight="1">
      <c r="A5" s="17"/>
      <c r="B5" s="8" t="s">
        <v>208</v>
      </c>
      <c r="C5" s="47" t="s">
        <v>19</v>
      </c>
      <c r="D5" s="48" t="s">
        <v>20</v>
      </c>
      <c r="E5" s="49" t="s">
        <v>21</v>
      </c>
      <c r="F5" s="50">
        <v>2</v>
      </c>
      <c r="G5" s="50" t="s">
        <v>4</v>
      </c>
      <c r="H5" s="51">
        <v>9.1999999999999998E-2</v>
      </c>
      <c r="I5" s="52">
        <f t="shared" ref="I5:I64" si="1">IF(G5="x",F5*H5,"")</f>
        <v>0.184</v>
      </c>
      <c r="J5" s="45" t="s">
        <v>5</v>
      </c>
    </row>
    <row r="6" spans="1:10" s="46" customFormat="1" ht="12.75" customHeight="1">
      <c r="A6" s="17"/>
      <c r="B6" s="8" t="s">
        <v>298</v>
      </c>
      <c r="C6" s="47" t="s">
        <v>339</v>
      </c>
      <c r="D6" s="48" t="s">
        <v>341</v>
      </c>
      <c r="E6" s="49" t="s">
        <v>340</v>
      </c>
      <c r="F6" s="50">
        <v>6</v>
      </c>
      <c r="G6" s="50" t="s">
        <v>4</v>
      </c>
      <c r="H6" s="51">
        <v>5.0999999999999997E-2</v>
      </c>
      <c r="I6" s="52">
        <f t="shared" si="1"/>
        <v>0.30599999999999999</v>
      </c>
      <c r="J6" s="45" t="s">
        <v>5</v>
      </c>
    </row>
    <row r="7" spans="1:10" s="46" customFormat="1" ht="12.75" customHeight="1">
      <c r="A7" s="17"/>
      <c r="B7" s="8" t="s">
        <v>302</v>
      </c>
      <c r="C7" s="78" t="s">
        <v>23</v>
      </c>
      <c r="D7" s="135" t="s">
        <v>24</v>
      </c>
      <c r="E7" s="49" t="s">
        <v>25</v>
      </c>
      <c r="F7" s="50">
        <v>2</v>
      </c>
      <c r="G7" s="50" t="s">
        <v>4</v>
      </c>
      <c r="H7" s="51">
        <v>0.25</v>
      </c>
      <c r="I7" s="52">
        <f t="shared" si="1"/>
        <v>0.5</v>
      </c>
      <c r="J7" s="45" t="s">
        <v>5</v>
      </c>
    </row>
    <row r="8" spans="1:10" s="46" customFormat="1" ht="12.75" customHeight="1">
      <c r="A8" s="17"/>
      <c r="B8" s="8" t="s">
        <v>178</v>
      </c>
      <c r="C8" s="47" t="s">
        <v>26</v>
      </c>
      <c r="D8" s="48" t="s">
        <v>27</v>
      </c>
      <c r="E8" s="49" t="s">
        <v>28</v>
      </c>
      <c r="F8" s="50">
        <v>2</v>
      </c>
      <c r="G8" s="50" t="s">
        <v>4</v>
      </c>
      <c r="H8" s="51">
        <v>0.26</v>
      </c>
      <c r="I8" s="52">
        <f t="shared" si="1"/>
        <v>0.52</v>
      </c>
      <c r="J8" s="45" t="s">
        <v>5</v>
      </c>
    </row>
    <row r="9" spans="1:10" s="46" customFormat="1" ht="12.75" customHeight="1">
      <c r="A9" s="17"/>
      <c r="B9" s="8" t="s">
        <v>303</v>
      </c>
      <c r="C9" s="78" t="s">
        <v>30</v>
      </c>
      <c r="D9" s="135" t="s">
        <v>31</v>
      </c>
      <c r="E9" s="49" t="s">
        <v>29</v>
      </c>
      <c r="F9" s="50">
        <v>6</v>
      </c>
      <c r="G9" s="50" t="s">
        <v>4</v>
      </c>
      <c r="H9" s="51">
        <v>0.32</v>
      </c>
      <c r="I9" s="52">
        <f t="shared" si="1"/>
        <v>1.92</v>
      </c>
      <c r="J9" s="45" t="s">
        <v>5</v>
      </c>
    </row>
    <row r="10" spans="1:10" s="46" customFormat="1" ht="12.75" customHeight="1">
      <c r="A10" s="17"/>
      <c r="B10" s="134" t="s">
        <v>179</v>
      </c>
      <c r="C10" s="78" t="s">
        <v>304</v>
      </c>
      <c r="D10" s="135" t="s">
        <v>305</v>
      </c>
      <c r="E10" s="49" t="s">
        <v>249</v>
      </c>
      <c r="F10" s="50">
        <v>2</v>
      </c>
      <c r="G10" s="50" t="s">
        <v>4</v>
      </c>
      <c r="H10" s="51">
        <v>6.0999999999999999E-2</v>
      </c>
      <c r="I10" s="52">
        <f t="shared" si="1"/>
        <v>0.122</v>
      </c>
      <c r="J10" s="45" t="s">
        <v>5</v>
      </c>
    </row>
    <row r="11" spans="1:10" s="46" customFormat="1" ht="12.75" customHeight="1">
      <c r="A11" s="17"/>
      <c r="B11" s="8" t="s">
        <v>306</v>
      </c>
      <c r="C11" s="47" t="s">
        <v>251</v>
      </c>
      <c r="D11" s="48" t="s">
        <v>252</v>
      </c>
      <c r="E11" s="49" t="s">
        <v>253</v>
      </c>
      <c r="F11" s="50">
        <v>3</v>
      </c>
      <c r="G11" s="50" t="s">
        <v>4</v>
      </c>
      <c r="H11" s="51">
        <v>0.16300000000000001</v>
      </c>
      <c r="I11" s="52">
        <f t="shared" si="1"/>
        <v>0.48899999999999999</v>
      </c>
      <c r="J11" s="45" t="s">
        <v>5</v>
      </c>
    </row>
    <row r="12" spans="1:10" s="46" customFormat="1" ht="12.75" customHeight="1">
      <c r="A12" s="17"/>
      <c r="B12" s="8"/>
      <c r="C12" s="47"/>
      <c r="D12" s="48"/>
      <c r="E12" s="49"/>
      <c r="F12" s="50"/>
      <c r="G12" s="50"/>
      <c r="H12" s="51"/>
      <c r="I12" s="52" t="str">
        <f t="shared" si="1"/>
        <v/>
      </c>
      <c r="J12" s="45"/>
    </row>
    <row r="13" spans="1:10" s="46" customFormat="1" ht="12.75" customHeight="1">
      <c r="A13" s="17"/>
      <c r="B13" s="8" t="s">
        <v>35</v>
      </c>
      <c r="C13" s="47" t="s">
        <v>32</v>
      </c>
      <c r="D13" s="48" t="s">
        <v>33</v>
      </c>
      <c r="E13" s="49" t="s">
        <v>34</v>
      </c>
      <c r="F13" s="50">
        <v>2</v>
      </c>
      <c r="G13" s="50" t="s">
        <v>4</v>
      </c>
      <c r="H13" s="51">
        <v>0.01</v>
      </c>
      <c r="I13" s="52">
        <f t="shared" si="1"/>
        <v>0.02</v>
      </c>
      <c r="J13" s="45" t="s">
        <v>5</v>
      </c>
    </row>
    <row r="14" spans="1:10" s="46" customFormat="1" ht="12.75" customHeight="1">
      <c r="A14" s="17"/>
      <c r="B14" s="8" t="s">
        <v>37</v>
      </c>
      <c r="C14" s="47" t="s">
        <v>9</v>
      </c>
      <c r="D14" s="48" t="s">
        <v>36</v>
      </c>
      <c r="E14" s="49" t="s">
        <v>10</v>
      </c>
      <c r="F14" s="53">
        <v>1</v>
      </c>
      <c r="G14" s="50" t="s">
        <v>4</v>
      </c>
      <c r="H14" s="51">
        <v>0.13</v>
      </c>
      <c r="I14" s="52">
        <f t="shared" si="1"/>
        <v>0.13</v>
      </c>
      <c r="J14" s="54" t="s">
        <v>11</v>
      </c>
    </row>
    <row r="15" spans="1:10" s="46" customFormat="1" ht="12.75" customHeight="1">
      <c r="A15" s="17"/>
      <c r="B15" s="8"/>
      <c r="C15" s="55"/>
      <c r="D15" s="56"/>
      <c r="E15" s="49"/>
      <c r="F15" s="50"/>
      <c r="G15" s="50"/>
      <c r="H15" s="51"/>
      <c r="I15" s="52" t="str">
        <f t="shared" si="1"/>
        <v/>
      </c>
      <c r="J15" s="45"/>
    </row>
    <row r="16" spans="1:10" s="46" customFormat="1" ht="12.75" customHeight="1">
      <c r="A16" s="17"/>
      <c r="B16" s="8" t="s">
        <v>217</v>
      </c>
      <c r="C16" s="47" t="s">
        <v>38</v>
      </c>
      <c r="D16" s="48" t="s">
        <v>39</v>
      </c>
      <c r="E16" s="49" t="s">
        <v>40</v>
      </c>
      <c r="F16" s="50">
        <v>4</v>
      </c>
      <c r="G16" s="50" t="s">
        <v>4</v>
      </c>
      <c r="H16" s="51">
        <v>0.06</v>
      </c>
      <c r="I16" s="52">
        <f t="shared" si="1"/>
        <v>0.24</v>
      </c>
      <c r="J16" s="45" t="s">
        <v>5</v>
      </c>
    </row>
    <row r="17" spans="1:10" s="46" customFormat="1" ht="12.75" customHeight="1">
      <c r="A17" s="17"/>
      <c r="B17" s="8" t="s">
        <v>256</v>
      </c>
      <c r="C17" s="47" t="s">
        <v>254</v>
      </c>
      <c r="D17" s="48" t="s">
        <v>257</v>
      </c>
      <c r="E17" s="49" t="s">
        <v>255</v>
      </c>
      <c r="F17" s="50">
        <v>4</v>
      </c>
      <c r="G17" s="50" t="s">
        <v>4</v>
      </c>
      <c r="H17" s="51">
        <v>0.02</v>
      </c>
      <c r="I17" s="52">
        <f t="shared" si="1"/>
        <v>0.08</v>
      </c>
      <c r="J17" s="45" t="s">
        <v>5</v>
      </c>
    </row>
    <row r="18" spans="1:10" s="46" customFormat="1" ht="12.75" customHeight="1">
      <c r="A18" s="17"/>
      <c r="B18" s="8"/>
      <c r="C18" s="60"/>
      <c r="D18" s="61"/>
      <c r="E18" s="49"/>
      <c r="F18" s="50"/>
      <c r="G18" s="50"/>
      <c r="H18" s="51"/>
      <c r="I18" s="52" t="str">
        <f t="shared" si="1"/>
        <v/>
      </c>
      <c r="J18" s="45"/>
    </row>
    <row r="19" spans="1:10" s="46" customFormat="1" ht="12.75" customHeight="1">
      <c r="A19" s="17"/>
      <c r="B19" s="8" t="s">
        <v>41</v>
      </c>
      <c r="C19" s="47" t="s">
        <v>45</v>
      </c>
      <c r="D19" s="48" t="s">
        <v>46</v>
      </c>
      <c r="E19" s="49" t="s">
        <v>47</v>
      </c>
      <c r="F19" s="50">
        <v>0</v>
      </c>
      <c r="G19" s="50" t="s">
        <v>4</v>
      </c>
      <c r="H19" s="51">
        <v>4.1900000000000004</v>
      </c>
      <c r="I19" s="52">
        <f t="shared" si="1"/>
        <v>0</v>
      </c>
      <c r="J19" s="54" t="s">
        <v>11</v>
      </c>
    </row>
    <row r="20" spans="1:10" s="46" customFormat="1" ht="12.75" customHeight="1">
      <c r="A20" s="17"/>
      <c r="B20" s="8" t="s">
        <v>42</v>
      </c>
      <c r="C20" s="47" t="s">
        <v>49</v>
      </c>
      <c r="D20" s="48" t="s">
        <v>50</v>
      </c>
      <c r="E20" s="49" t="s">
        <v>48</v>
      </c>
      <c r="F20" s="50">
        <v>0</v>
      </c>
      <c r="G20" s="50" t="s">
        <v>4</v>
      </c>
      <c r="H20" s="51">
        <v>4.63</v>
      </c>
      <c r="I20" s="52">
        <f t="shared" si="1"/>
        <v>0</v>
      </c>
      <c r="J20" s="54" t="s">
        <v>11</v>
      </c>
    </row>
    <row r="21" spans="1:10" s="46" customFormat="1" ht="12.75" customHeight="1">
      <c r="A21" s="17"/>
      <c r="B21" s="8" t="s">
        <v>43</v>
      </c>
      <c r="C21" s="62" t="s">
        <v>51</v>
      </c>
      <c r="D21" s="63" t="s">
        <v>52</v>
      </c>
      <c r="E21" s="49" t="s">
        <v>53</v>
      </c>
      <c r="F21" s="50">
        <v>2</v>
      </c>
      <c r="G21" s="50" t="s">
        <v>4</v>
      </c>
      <c r="H21" s="51">
        <v>0.31</v>
      </c>
      <c r="I21" s="52">
        <f t="shared" si="1"/>
        <v>0.62</v>
      </c>
      <c r="J21" s="45" t="s">
        <v>5</v>
      </c>
    </row>
    <row r="22" spans="1:10" s="46" customFormat="1" ht="12.75" customHeight="1">
      <c r="A22" s="17"/>
      <c r="B22" s="8" t="s">
        <v>44</v>
      </c>
      <c r="C22" s="62" t="s">
        <v>237</v>
      </c>
      <c r="D22" s="63" t="s">
        <v>238</v>
      </c>
      <c r="E22" s="49" t="s">
        <v>239</v>
      </c>
      <c r="F22" s="50">
        <v>2</v>
      </c>
      <c r="G22" s="50" t="s">
        <v>4</v>
      </c>
      <c r="H22" s="51">
        <v>0.23</v>
      </c>
      <c r="I22" s="52">
        <f t="shared" si="1"/>
        <v>0.46</v>
      </c>
      <c r="J22" s="45" t="s">
        <v>5</v>
      </c>
    </row>
    <row r="23" spans="1:10" s="46" customFormat="1" ht="12.75" customHeight="1">
      <c r="A23" s="17"/>
      <c r="B23" s="8"/>
      <c r="C23" s="47"/>
      <c r="D23" s="48"/>
      <c r="E23" s="49"/>
      <c r="F23" s="50"/>
      <c r="G23" s="50"/>
      <c r="H23" s="51"/>
      <c r="I23" s="52" t="str">
        <f t="shared" si="1"/>
        <v/>
      </c>
      <c r="J23" s="45"/>
    </row>
    <row r="24" spans="1:10" s="46" customFormat="1" ht="12.75" customHeight="1">
      <c r="A24" s="17"/>
      <c r="B24" s="64" t="s">
        <v>189</v>
      </c>
      <c r="C24" s="47" t="s">
        <v>182</v>
      </c>
      <c r="D24" s="48" t="s">
        <v>183</v>
      </c>
      <c r="E24" s="49" t="s">
        <v>181</v>
      </c>
      <c r="F24" s="50">
        <v>2</v>
      </c>
      <c r="G24" s="50" t="s">
        <v>4</v>
      </c>
      <c r="H24" s="51">
        <v>0.63</v>
      </c>
      <c r="I24" s="52">
        <f t="shared" si="1"/>
        <v>1.26</v>
      </c>
      <c r="J24" s="45" t="s">
        <v>5</v>
      </c>
    </row>
    <row r="25" spans="1:10" s="46" customFormat="1" ht="12.75" customHeight="1">
      <c r="A25" s="17"/>
      <c r="B25" s="64" t="s">
        <v>189</v>
      </c>
      <c r="C25" s="47" t="s">
        <v>184</v>
      </c>
      <c r="D25" s="48" t="s">
        <v>185</v>
      </c>
      <c r="E25" s="49" t="s">
        <v>186</v>
      </c>
      <c r="F25" s="50">
        <v>2</v>
      </c>
      <c r="G25" s="50" t="s">
        <v>4</v>
      </c>
      <c r="H25" s="51">
        <v>0.82</v>
      </c>
      <c r="I25" s="52">
        <f t="shared" si="1"/>
        <v>1.64</v>
      </c>
      <c r="J25" s="45" t="s">
        <v>5</v>
      </c>
    </row>
    <row r="26" spans="1:10" s="46" customFormat="1" ht="12.75" customHeight="1">
      <c r="A26" s="17"/>
      <c r="B26" s="64" t="s">
        <v>189</v>
      </c>
      <c r="C26" s="47" t="s">
        <v>141</v>
      </c>
      <c r="D26" s="48" t="s">
        <v>142</v>
      </c>
      <c r="E26" s="49" t="s">
        <v>143</v>
      </c>
      <c r="F26" s="50">
        <v>2</v>
      </c>
      <c r="G26" s="50" t="s">
        <v>4</v>
      </c>
      <c r="H26" s="51">
        <v>0.32</v>
      </c>
      <c r="I26" s="52">
        <f t="shared" si="1"/>
        <v>0.64</v>
      </c>
      <c r="J26" s="45" t="s">
        <v>5</v>
      </c>
    </row>
    <row r="27" spans="1:10" s="46" customFormat="1" ht="12.75" customHeight="1">
      <c r="A27" s="17"/>
      <c r="B27" s="64" t="s">
        <v>189</v>
      </c>
      <c r="C27" s="47" t="s">
        <v>240</v>
      </c>
      <c r="D27" s="48" t="s">
        <v>241</v>
      </c>
      <c r="E27" s="49" t="s">
        <v>242</v>
      </c>
      <c r="F27" s="50">
        <v>1</v>
      </c>
      <c r="G27" s="50" t="s">
        <v>4</v>
      </c>
      <c r="H27" s="51">
        <v>0.32</v>
      </c>
      <c r="I27" s="52">
        <f t="shared" si="1"/>
        <v>0.32</v>
      </c>
      <c r="J27" s="45" t="s">
        <v>5</v>
      </c>
    </row>
    <row r="28" spans="1:10" s="46" customFormat="1" ht="12.75" customHeight="1">
      <c r="A28" s="17"/>
      <c r="B28" s="8"/>
      <c r="C28" s="47"/>
      <c r="D28" s="48"/>
      <c r="E28" s="49"/>
      <c r="F28" s="50"/>
      <c r="G28" s="50"/>
      <c r="H28" s="51"/>
      <c r="I28" s="52" t="str">
        <f t="shared" si="1"/>
        <v/>
      </c>
      <c r="J28" s="45"/>
    </row>
    <row r="29" spans="1:10" s="46" customFormat="1" ht="12.75" customHeight="1">
      <c r="A29" s="17"/>
      <c r="B29" s="64" t="s">
        <v>54</v>
      </c>
      <c r="C29" s="47" t="s">
        <v>250</v>
      </c>
      <c r="D29" s="65" t="s">
        <v>307</v>
      </c>
      <c r="E29" s="49" t="s">
        <v>248</v>
      </c>
      <c r="F29" s="50">
        <v>1</v>
      </c>
      <c r="G29" s="50" t="s">
        <v>4</v>
      </c>
      <c r="H29" s="51">
        <v>8.3000000000000004E-2</v>
      </c>
      <c r="I29" s="52">
        <f t="shared" si="1"/>
        <v>8.3000000000000004E-2</v>
      </c>
      <c r="J29" s="54" t="s">
        <v>11</v>
      </c>
    </row>
    <row r="30" spans="1:10" s="46" customFormat="1" ht="12.75" customHeight="1">
      <c r="A30" s="17"/>
      <c r="B30" s="136" t="s">
        <v>55</v>
      </c>
      <c r="C30" s="78" t="s">
        <v>74</v>
      </c>
      <c r="D30" s="137" t="s">
        <v>75</v>
      </c>
      <c r="E30" s="49" t="s">
        <v>76</v>
      </c>
      <c r="F30" s="50">
        <v>4</v>
      </c>
      <c r="G30" s="50" t="s">
        <v>4</v>
      </c>
      <c r="H30" s="51">
        <v>8.3000000000000004E-2</v>
      </c>
      <c r="I30" s="52">
        <f t="shared" si="1"/>
        <v>0.33200000000000002</v>
      </c>
      <c r="J30" s="45" t="s">
        <v>5</v>
      </c>
    </row>
    <row r="31" spans="1:10" s="46" customFormat="1" ht="12.75" customHeight="1">
      <c r="A31" s="17"/>
      <c r="B31" s="136" t="s">
        <v>308</v>
      </c>
      <c r="C31" s="78" t="s">
        <v>294</v>
      </c>
      <c r="D31" s="137" t="s">
        <v>309</v>
      </c>
      <c r="E31" s="49" t="s">
        <v>310</v>
      </c>
      <c r="F31" s="50">
        <v>4</v>
      </c>
      <c r="G31" s="50" t="s">
        <v>4</v>
      </c>
      <c r="H31" s="51">
        <v>8.3000000000000004E-2</v>
      </c>
      <c r="I31" s="52">
        <f t="shared" si="1"/>
        <v>0.33200000000000002</v>
      </c>
      <c r="J31" s="45" t="s">
        <v>5</v>
      </c>
    </row>
    <row r="32" spans="1:10" s="46" customFormat="1" ht="12.75" customHeight="1">
      <c r="A32" s="17"/>
      <c r="B32" s="136" t="s">
        <v>346</v>
      </c>
      <c r="C32" s="78" t="s">
        <v>343</v>
      </c>
      <c r="D32" s="137" t="s">
        <v>344</v>
      </c>
      <c r="E32" s="49" t="s">
        <v>342</v>
      </c>
      <c r="F32" s="50">
        <v>2</v>
      </c>
      <c r="G32" s="50" t="s">
        <v>4</v>
      </c>
      <c r="H32" s="51">
        <v>8.3000000000000004E-2</v>
      </c>
      <c r="I32" s="52">
        <f t="shared" ref="I32" si="2">IF(G32="x",F32*H32,"")</f>
        <v>0.16600000000000001</v>
      </c>
      <c r="J32" s="45" t="s">
        <v>5</v>
      </c>
    </row>
    <row r="33" spans="1:10" s="46" customFormat="1" ht="12.75" customHeight="1">
      <c r="A33" s="17"/>
      <c r="B33" s="64" t="s">
        <v>56</v>
      </c>
      <c r="C33" s="47" t="s">
        <v>77</v>
      </c>
      <c r="D33" s="65" t="s">
        <v>78</v>
      </c>
      <c r="E33" s="49" t="s">
        <v>79</v>
      </c>
      <c r="F33" s="50">
        <v>2</v>
      </c>
      <c r="G33" s="50" t="s">
        <v>4</v>
      </c>
      <c r="H33" s="51">
        <v>8.3000000000000004E-2</v>
      </c>
      <c r="I33" s="52">
        <f t="shared" si="1"/>
        <v>0.16600000000000001</v>
      </c>
      <c r="J33" s="45" t="s">
        <v>5</v>
      </c>
    </row>
    <row r="34" spans="1:10" s="46" customFormat="1" ht="12.75" customHeight="1">
      <c r="A34" s="17"/>
      <c r="B34" s="64" t="s">
        <v>57</v>
      </c>
      <c r="C34" s="47" t="s">
        <v>214</v>
      </c>
      <c r="D34" s="65" t="s">
        <v>215</v>
      </c>
      <c r="E34" s="49" t="s">
        <v>293</v>
      </c>
      <c r="F34" s="50">
        <v>2</v>
      </c>
      <c r="G34" s="50" t="s">
        <v>4</v>
      </c>
      <c r="H34" s="51">
        <v>8.3000000000000004E-2</v>
      </c>
      <c r="I34" s="52">
        <f t="shared" si="1"/>
        <v>0.16600000000000001</v>
      </c>
      <c r="J34" s="45" t="s">
        <v>5</v>
      </c>
    </row>
    <row r="35" spans="1:10" s="46" customFormat="1" ht="12.75" customHeight="1">
      <c r="A35" s="17"/>
      <c r="B35" s="64" t="s">
        <v>58</v>
      </c>
      <c r="C35" s="47" t="s">
        <v>90</v>
      </c>
      <c r="D35" s="65" t="s">
        <v>91</v>
      </c>
      <c r="E35" s="49" t="s">
        <v>89</v>
      </c>
      <c r="F35" s="50">
        <v>2</v>
      </c>
      <c r="G35" s="50" t="s">
        <v>4</v>
      </c>
      <c r="H35" s="51">
        <v>8.3000000000000004E-2</v>
      </c>
      <c r="I35" s="52">
        <f t="shared" si="1"/>
        <v>0.16600000000000001</v>
      </c>
      <c r="J35" s="45" t="s">
        <v>5</v>
      </c>
    </row>
    <row r="36" spans="1:10" s="46" customFormat="1" ht="12.75" customHeight="1">
      <c r="A36" s="17"/>
      <c r="B36" s="66" t="s">
        <v>59</v>
      </c>
      <c r="C36" s="47" t="s">
        <v>81</v>
      </c>
      <c r="D36" s="67" t="s">
        <v>82</v>
      </c>
      <c r="E36" s="49" t="s">
        <v>80</v>
      </c>
      <c r="F36" s="50">
        <v>2</v>
      </c>
      <c r="G36" s="50" t="s">
        <v>4</v>
      </c>
      <c r="H36" s="51">
        <v>8.3000000000000004E-2</v>
      </c>
      <c r="I36" s="52">
        <f t="shared" si="1"/>
        <v>0.16600000000000001</v>
      </c>
      <c r="J36" s="45" t="s">
        <v>5</v>
      </c>
    </row>
    <row r="37" spans="1:10" s="46" customFormat="1" ht="12.75" customHeight="1">
      <c r="A37" s="17"/>
      <c r="B37" s="64" t="s">
        <v>311</v>
      </c>
      <c r="C37" s="47" t="s">
        <v>84</v>
      </c>
      <c r="D37" s="65" t="s">
        <v>85</v>
      </c>
      <c r="E37" s="49" t="s">
        <v>83</v>
      </c>
      <c r="F37" s="50">
        <v>2</v>
      </c>
      <c r="G37" s="50" t="s">
        <v>4</v>
      </c>
      <c r="H37" s="51">
        <v>8.3000000000000004E-2</v>
      </c>
      <c r="I37" s="52">
        <f t="shared" si="1"/>
        <v>0.16600000000000001</v>
      </c>
      <c r="J37" s="45" t="s">
        <v>5</v>
      </c>
    </row>
    <row r="38" spans="1:10" s="46" customFormat="1" ht="12.75" customHeight="1">
      <c r="A38" s="17"/>
      <c r="B38" s="64" t="s">
        <v>345</v>
      </c>
      <c r="C38" s="47" t="s">
        <v>86</v>
      </c>
      <c r="D38" s="65" t="s">
        <v>87</v>
      </c>
      <c r="E38" s="49" t="s">
        <v>88</v>
      </c>
      <c r="F38" s="50">
        <v>2</v>
      </c>
      <c r="G38" s="50" t="s">
        <v>4</v>
      </c>
      <c r="H38" s="51">
        <v>8.3000000000000004E-2</v>
      </c>
      <c r="I38" s="52">
        <f t="shared" si="1"/>
        <v>0.16600000000000001</v>
      </c>
      <c r="J38" s="45" t="s">
        <v>5</v>
      </c>
    </row>
    <row r="39" spans="1:10" s="46" customFormat="1" ht="12.75" customHeight="1">
      <c r="A39" s="17"/>
      <c r="B39" s="64" t="s">
        <v>312</v>
      </c>
      <c r="C39" s="78" t="s">
        <v>6</v>
      </c>
      <c r="D39" s="137" t="s">
        <v>93</v>
      </c>
      <c r="E39" s="49" t="s">
        <v>92</v>
      </c>
      <c r="F39" s="50">
        <v>10</v>
      </c>
      <c r="G39" s="50" t="s">
        <v>4</v>
      </c>
      <c r="H39" s="51">
        <v>8.3000000000000004E-2</v>
      </c>
      <c r="I39" s="52">
        <f t="shared" si="1"/>
        <v>0.83000000000000007</v>
      </c>
      <c r="J39" s="45" t="s">
        <v>5</v>
      </c>
    </row>
    <row r="40" spans="1:10" s="46" customFormat="1" ht="12.75" customHeight="1">
      <c r="A40" s="17"/>
      <c r="B40" s="64" t="s">
        <v>60</v>
      </c>
      <c r="C40" s="47" t="s">
        <v>112</v>
      </c>
      <c r="D40" s="65" t="s">
        <v>113</v>
      </c>
      <c r="E40" s="49" t="s">
        <v>114</v>
      </c>
      <c r="F40" s="50">
        <v>8</v>
      </c>
      <c r="G40" s="50" t="s">
        <v>4</v>
      </c>
      <c r="H40" s="51">
        <v>0.156</v>
      </c>
      <c r="I40" s="52">
        <f t="shared" si="1"/>
        <v>1.248</v>
      </c>
      <c r="J40" s="45" t="s">
        <v>5</v>
      </c>
    </row>
    <row r="41" spans="1:10" s="46" customFormat="1" ht="12.75" customHeight="1">
      <c r="A41" s="17"/>
      <c r="B41" s="136" t="s">
        <v>61</v>
      </c>
      <c r="C41" s="78" t="s">
        <v>313</v>
      </c>
      <c r="D41" s="137" t="s">
        <v>314</v>
      </c>
      <c r="E41" s="49" t="s">
        <v>315</v>
      </c>
      <c r="F41" s="50">
        <v>4</v>
      </c>
      <c r="G41" s="50" t="s">
        <v>4</v>
      </c>
      <c r="H41" s="51">
        <v>8.3000000000000004E-2</v>
      </c>
      <c r="I41" s="52">
        <f t="shared" si="1"/>
        <v>0.33200000000000002</v>
      </c>
      <c r="J41" s="45" t="s">
        <v>5</v>
      </c>
    </row>
    <row r="42" spans="1:10" s="46" customFormat="1" ht="12.75" customHeight="1">
      <c r="A42" s="17"/>
      <c r="B42" s="64" t="s">
        <v>62</v>
      </c>
      <c r="C42" s="47" t="s">
        <v>8</v>
      </c>
      <c r="D42" s="65" t="s">
        <v>94</v>
      </c>
      <c r="E42" s="49" t="s">
        <v>95</v>
      </c>
      <c r="F42" s="50">
        <v>6</v>
      </c>
      <c r="G42" s="50" t="s">
        <v>4</v>
      </c>
      <c r="H42" s="51">
        <v>8.3000000000000004E-2</v>
      </c>
      <c r="I42" s="52">
        <f t="shared" si="1"/>
        <v>0.498</v>
      </c>
      <c r="J42" s="45" t="s">
        <v>5</v>
      </c>
    </row>
    <row r="43" spans="1:10" s="46" customFormat="1" ht="12.75" customHeight="1">
      <c r="A43" s="17"/>
      <c r="B43" s="64" t="s">
        <v>316</v>
      </c>
      <c r="C43" s="47" t="s">
        <v>100</v>
      </c>
      <c r="D43" s="65" t="s">
        <v>101</v>
      </c>
      <c r="E43" s="49" t="s">
        <v>99</v>
      </c>
      <c r="F43" s="50">
        <v>4</v>
      </c>
      <c r="G43" s="50" t="s">
        <v>4</v>
      </c>
      <c r="H43" s="51">
        <v>8.3000000000000004E-2</v>
      </c>
      <c r="I43" s="52">
        <f t="shared" si="1"/>
        <v>0.33200000000000002</v>
      </c>
      <c r="J43" s="45" t="s">
        <v>5</v>
      </c>
    </row>
    <row r="44" spans="1:10" s="46" customFormat="1" ht="12.75" customHeight="1">
      <c r="A44" s="17"/>
      <c r="B44" s="64" t="s">
        <v>63</v>
      </c>
      <c r="C44" s="47" t="s">
        <v>110</v>
      </c>
      <c r="D44" s="65" t="s">
        <v>268</v>
      </c>
      <c r="E44" s="49" t="s">
        <v>111</v>
      </c>
      <c r="F44" s="50">
        <v>4</v>
      </c>
      <c r="G44" s="50" t="s">
        <v>4</v>
      </c>
      <c r="H44" s="51">
        <v>0.156</v>
      </c>
      <c r="I44" s="52">
        <f t="shared" si="1"/>
        <v>0.624</v>
      </c>
      <c r="J44" s="45" t="s">
        <v>5</v>
      </c>
    </row>
    <row r="45" spans="1:10" s="46" customFormat="1" ht="12.75" customHeight="1">
      <c r="A45" s="17"/>
      <c r="B45" s="64" t="s">
        <v>317</v>
      </c>
      <c r="C45" s="138" t="s">
        <v>97</v>
      </c>
      <c r="D45" s="137" t="s">
        <v>98</v>
      </c>
      <c r="E45" s="69" t="s">
        <v>96</v>
      </c>
      <c r="F45" s="50">
        <v>10</v>
      </c>
      <c r="G45" s="50" t="s">
        <v>4</v>
      </c>
      <c r="H45" s="51">
        <v>8.3000000000000004E-2</v>
      </c>
      <c r="I45" s="52">
        <f t="shared" si="1"/>
        <v>0.83000000000000007</v>
      </c>
      <c r="J45" s="45" t="s">
        <v>5</v>
      </c>
    </row>
    <row r="46" spans="1:10" s="46" customFormat="1" ht="12.75" customHeight="1">
      <c r="A46" s="17"/>
      <c r="B46" s="64" t="s">
        <v>64</v>
      </c>
      <c r="C46" s="47">
        <v>419354</v>
      </c>
      <c r="D46" s="65" t="s">
        <v>70</v>
      </c>
      <c r="E46" s="49" t="s">
        <v>68</v>
      </c>
      <c r="F46" s="50">
        <v>0</v>
      </c>
      <c r="G46" s="50" t="s">
        <v>4</v>
      </c>
      <c r="H46" s="51">
        <v>0.18</v>
      </c>
      <c r="I46" s="52">
        <f t="shared" si="1"/>
        <v>0</v>
      </c>
      <c r="J46" s="70" t="s">
        <v>69</v>
      </c>
    </row>
    <row r="47" spans="1:10" s="46" customFormat="1" ht="12.75" customHeight="1">
      <c r="A47" s="17"/>
      <c r="B47" s="136" t="s">
        <v>65</v>
      </c>
      <c r="C47" s="78" t="s">
        <v>318</v>
      </c>
      <c r="D47" s="137" t="s">
        <v>319</v>
      </c>
      <c r="E47" s="49" t="s">
        <v>320</v>
      </c>
      <c r="F47" s="50">
        <v>4</v>
      </c>
      <c r="G47" s="50" t="s">
        <v>4</v>
      </c>
      <c r="H47" s="51">
        <v>8.3000000000000004E-2</v>
      </c>
      <c r="I47" s="52">
        <f t="shared" si="1"/>
        <v>0.33200000000000002</v>
      </c>
      <c r="J47" s="45" t="s">
        <v>5</v>
      </c>
    </row>
    <row r="48" spans="1:10" s="46" customFormat="1" ht="12.75" customHeight="1">
      <c r="A48" s="17"/>
      <c r="B48" s="64" t="s">
        <v>321</v>
      </c>
      <c r="C48" s="47" t="s">
        <v>103</v>
      </c>
      <c r="D48" s="65" t="s">
        <v>104</v>
      </c>
      <c r="E48" s="49" t="s">
        <v>102</v>
      </c>
      <c r="F48" s="50">
        <v>4</v>
      </c>
      <c r="G48" s="50" t="s">
        <v>4</v>
      </c>
      <c r="H48" s="51">
        <v>8.3000000000000004E-2</v>
      </c>
      <c r="I48" s="52">
        <f t="shared" si="1"/>
        <v>0.33200000000000002</v>
      </c>
      <c r="J48" s="45" t="s">
        <v>5</v>
      </c>
    </row>
    <row r="49" spans="1:11" s="46" customFormat="1" ht="12.75" customHeight="1">
      <c r="A49" s="17"/>
      <c r="B49" s="64" t="s">
        <v>66</v>
      </c>
      <c r="C49" s="47" t="s">
        <v>7</v>
      </c>
      <c r="D49" s="65" t="s">
        <v>108</v>
      </c>
      <c r="E49" s="49" t="s">
        <v>109</v>
      </c>
      <c r="F49" s="50">
        <v>6</v>
      </c>
      <c r="G49" s="50" t="s">
        <v>4</v>
      </c>
      <c r="H49" s="51">
        <v>8.3000000000000004E-2</v>
      </c>
      <c r="I49" s="52">
        <f t="shared" si="1"/>
        <v>0.498</v>
      </c>
      <c r="J49" s="45" t="s">
        <v>5</v>
      </c>
    </row>
    <row r="50" spans="1:11" s="46" customFormat="1" ht="12.75" customHeight="1">
      <c r="A50" s="17"/>
      <c r="B50" s="64" t="s">
        <v>322</v>
      </c>
      <c r="C50" s="47" t="s">
        <v>105</v>
      </c>
      <c r="D50" s="65" t="s">
        <v>106</v>
      </c>
      <c r="E50" s="49" t="s">
        <v>107</v>
      </c>
      <c r="F50" s="50">
        <v>4</v>
      </c>
      <c r="G50" s="50" t="s">
        <v>4</v>
      </c>
      <c r="H50" s="51">
        <v>8.3000000000000004E-2</v>
      </c>
      <c r="I50" s="52">
        <f t="shared" si="1"/>
        <v>0.33200000000000002</v>
      </c>
      <c r="J50" s="45" t="s">
        <v>5</v>
      </c>
    </row>
    <row r="51" spans="1:11" s="46" customFormat="1" ht="12.75" customHeight="1">
      <c r="A51" s="17"/>
      <c r="B51" s="136" t="s">
        <v>323</v>
      </c>
      <c r="C51" s="78" t="s">
        <v>324</v>
      </c>
      <c r="D51" s="137" t="s">
        <v>325</v>
      </c>
      <c r="E51" s="49" t="s">
        <v>326</v>
      </c>
      <c r="F51" s="50">
        <v>2</v>
      </c>
      <c r="G51" s="50" t="s">
        <v>4</v>
      </c>
      <c r="H51" s="51">
        <v>8.3000000000000004E-2</v>
      </c>
      <c r="I51" s="52">
        <f t="shared" si="1"/>
        <v>0.16600000000000001</v>
      </c>
      <c r="J51" s="45" t="s">
        <v>5</v>
      </c>
    </row>
    <row r="52" spans="1:11" s="46" customFormat="1" ht="12.75" customHeight="1">
      <c r="A52" s="17"/>
      <c r="B52" s="64"/>
      <c r="C52" s="47"/>
      <c r="D52" s="65"/>
      <c r="E52" s="49"/>
      <c r="F52" s="50"/>
      <c r="G52" s="50"/>
      <c r="H52" s="51"/>
      <c r="I52" s="52" t="str">
        <f t="shared" si="1"/>
        <v/>
      </c>
      <c r="J52" s="45"/>
    </row>
    <row r="53" spans="1:11" s="46" customFormat="1" ht="12.75" customHeight="1">
      <c r="A53" s="17"/>
      <c r="B53" s="136" t="s">
        <v>210</v>
      </c>
      <c r="C53" s="78" t="s">
        <v>327</v>
      </c>
      <c r="D53" s="139" t="s">
        <v>328</v>
      </c>
      <c r="E53" s="49" t="s">
        <v>329</v>
      </c>
      <c r="F53" s="50">
        <v>4</v>
      </c>
      <c r="G53" s="50" t="s">
        <v>4</v>
      </c>
      <c r="H53" s="51">
        <v>1.83</v>
      </c>
      <c r="I53" s="52">
        <f t="shared" si="1"/>
        <v>7.32</v>
      </c>
      <c r="J53" s="45" t="s">
        <v>5</v>
      </c>
    </row>
    <row r="54" spans="1:11" s="46" customFormat="1" ht="12.75" customHeight="1">
      <c r="A54" s="17"/>
      <c r="B54" s="71"/>
      <c r="C54" s="72"/>
      <c r="D54" s="73"/>
      <c r="E54" s="49"/>
      <c r="F54" s="50"/>
      <c r="G54" s="50"/>
      <c r="H54" s="51"/>
      <c r="I54" s="52" t="str">
        <f t="shared" si="1"/>
        <v/>
      </c>
      <c r="J54" s="45"/>
    </row>
    <row r="55" spans="1:11" s="46" customFormat="1" ht="12.75" customHeight="1">
      <c r="A55" s="17"/>
      <c r="B55" s="64" t="s">
        <v>67</v>
      </c>
      <c r="C55" s="47" t="s">
        <v>73</v>
      </c>
      <c r="D55" s="65" t="s">
        <v>71</v>
      </c>
      <c r="E55" s="49" t="s">
        <v>72</v>
      </c>
      <c r="F55" s="50">
        <v>2</v>
      </c>
      <c r="G55" s="50" t="s">
        <v>4</v>
      </c>
      <c r="H55" s="51">
        <v>0.21</v>
      </c>
      <c r="I55" s="52">
        <f t="shared" si="1"/>
        <v>0.42</v>
      </c>
      <c r="J55" s="45" t="s">
        <v>5</v>
      </c>
    </row>
    <row r="56" spans="1:11" s="46" customFormat="1" ht="12.75" customHeight="1">
      <c r="A56" s="17"/>
      <c r="B56" s="64"/>
      <c r="C56" s="47"/>
      <c r="D56" s="65"/>
      <c r="E56" s="49"/>
      <c r="F56" s="50"/>
      <c r="G56" s="50"/>
      <c r="H56" s="51"/>
      <c r="I56" s="52" t="str">
        <f t="shared" si="1"/>
        <v/>
      </c>
      <c r="J56" s="45"/>
    </row>
    <row r="57" spans="1:11" s="46" customFormat="1" ht="12.75" customHeight="1">
      <c r="A57" s="17"/>
      <c r="B57" s="8"/>
      <c r="C57" s="140"/>
      <c r="D57" s="141"/>
      <c r="E57" s="49"/>
      <c r="F57" s="50"/>
      <c r="G57" s="50"/>
      <c r="H57" s="51"/>
      <c r="I57" s="52"/>
      <c r="J57" s="75"/>
      <c r="K57" s="142"/>
    </row>
    <row r="58" spans="1:11" s="46" customFormat="1" ht="12.75" customHeight="1">
      <c r="A58" s="17"/>
      <c r="B58" s="8"/>
      <c r="C58" s="47"/>
      <c r="D58" s="110"/>
      <c r="E58" s="49"/>
      <c r="F58" s="50"/>
      <c r="G58" s="50"/>
      <c r="H58" s="51"/>
      <c r="I58" s="52"/>
      <c r="J58" s="75"/>
      <c r="K58" s="76" t="s">
        <v>330</v>
      </c>
    </row>
    <row r="59" spans="1:11" s="46" customFormat="1" ht="12.75" customHeight="1">
      <c r="A59" s="17"/>
      <c r="B59" s="8" t="s">
        <v>331</v>
      </c>
      <c r="C59" s="47" t="s">
        <v>332</v>
      </c>
      <c r="D59" s="110" t="s">
        <v>333</v>
      </c>
      <c r="E59" s="49" t="s">
        <v>334</v>
      </c>
      <c r="F59" s="50">
        <v>4</v>
      </c>
      <c r="G59" s="50" t="s">
        <v>4</v>
      </c>
      <c r="H59" s="51">
        <v>5.0999999999999997E-2</v>
      </c>
      <c r="I59" s="52">
        <f t="shared" ref="I59:I60" si="3">IF(G59="x",F59*H59,"")</f>
        <v>0.20399999999999999</v>
      </c>
      <c r="J59" s="45" t="s">
        <v>5</v>
      </c>
      <c r="K59" s="76"/>
    </row>
    <row r="60" spans="1:11" s="46" customFormat="1" ht="12.75" customHeight="1">
      <c r="A60" s="17"/>
      <c r="B60" s="8" t="s">
        <v>335</v>
      </c>
      <c r="C60" s="47" t="s">
        <v>336</v>
      </c>
      <c r="D60" s="110" t="s">
        <v>337</v>
      </c>
      <c r="E60" s="49" t="s">
        <v>338</v>
      </c>
      <c r="F60" s="50">
        <v>4</v>
      </c>
      <c r="G60" s="50" t="s">
        <v>4</v>
      </c>
      <c r="H60" s="51">
        <v>0.01</v>
      </c>
      <c r="I60" s="52">
        <f t="shared" si="3"/>
        <v>0.04</v>
      </c>
      <c r="J60" s="45" t="s">
        <v>5</v>
      </c>
      <c r="K60" s="76"/>
    </row>
    <row r="61" spans="1:11" s="46" customFormat="1" ht="12.75" customHeight="1">
      <c r="A61" s="17"/>
      <c r="B61" s="8"/>
      <c r="C61" s="47"/>
      <c r="D61" s="74"/>
      <c r="E61" s="49"/>
      <c r="F61" s="50"/>
      <c r="G61" s="50"/>
      <c r="H61" s="51"/>
      <c r="I61" s="52" t="str">
        <f t="shared" si="1"/>
        <v/>
      </c>
      <c r="J61" s="75"/>
      <c r="K61" s="76"/>
    </row>
    <row r="62" spans="1:11" s="46" customFormat="1" ht="12.75" customHeight="1">
      <c r="A62" s="17"/>
      <c r="B62" s="64"/>
      <c r="C62" s="47"/>
      <c r="D62" s="65"/>
      <c r="E62" s="49"/>
      <c r="F62" s="50"/>
      <c r="G62" s="50"/>
      <c r="H62" s="51"/>
      <c r="I62" s="52"/>
      <c r="J62" s="70"/>
    </row>
    <row r="63" spans="1:11" s="46" customFormat="1" ht="12.75" customHeight="1">
      <c r="A63" s="17"/>
      <c r="B63" s="64"/>
      <c r="C63" s="47"/>
      <c r="D63" s="77"/>
      <c r="E63" s="49"/>
      <c r="F63" s="50"/>
      <c r="G63" s="50"/>
      <c r="H63" s="51"/>
      <c r="I63" s="52"/>
      <c r="J63" s="126"/>
      <c r="K63" s="76"/>
    </row>
    <row r="64" spans="1:11" s="46" customFormat="1" ht="12.75" customHeight="1">
      <c r="A64" s="17"/>
      <c r="B64" s="64"/>
      <c r="C64" s="78" t="s">
        <v>13</v>
      </c>
      <c r="D64" s="65" t="s">
        <v>286</v>
      </c>
      <c r="E64" s="49"/>
      <c r="F64" s="50">
        <v>1</v>
      </c>
      <c r="G64" s="50" t="s">
        <v>4</v>
      </c>
      <c r="H64" s="51">
        <v>16</v>
      </c>
      <c r="I64" s="79">
        <f t="shared" si="1"/>
        <v>16</v>
      </c>
      <c r="J64" s="54" t="s">
        <v>258</v>
      </c>
    </row>
    <row r="65" spans="1:10" s="46" customFormat="1" ht="12.75" customHeight="1" thickBot="1">
      <c r="A65" s="80"/>
      <c r="B65" s="81"/>
      <c r="C65" s="82"/>
      <c r="D65" s="83"/>
      <c r="E65" s="84"/>
      <c r="F65" s="85"/>
      <c r="G65" s="85"/>
      <c r="H65" s="86"/>
      <c r="I65" s="87"/>
      <c r="J65" s="88"/>
    </row>
    <row r="66" spans="1:10" s="89" customFormat="1" ht="12.75" customHeight="1">
      <c r="A66" s="7" t="s">
        <v>115</v>
      </c>
      <c r="B66" s="64" t="s">
        <v>170</v>
      </c>
      <c r="C66" s="47" t="s">
        <v>2</v>
      </c>
      <c r="D66" s="48" t="s">
        <v>116</v>
      </c>
      <c r="E66" s="49" t="s">
        <v>3</v>
      </c>
      <c r="F66" s="42">
        <v>2</v>
      </c>
      <c r="G66" s="50" t="s">
        <v>4</v>
      </c>
      <c r="H66" s="51">
        <v>0.3</v>
      </c>
      <c r="I66" s="79">
        <f t="shared" ref="I66:I128" si="4">IF(G66="x",F66*H66,"")</f>
        <v>0.6</v>
      </c>
      <c r="J66" s="45" t="s">
        <v>5</v>
      </c>
    </row>
    <row r="67" spans="1:10" s="89" customFormat="1" ht="12.75" customHeight="1">
      <c r="A67" s="7"/>
      <c r="B67" s="64"/>
      <c r="C67" s="47"/>
      <c r="D67" s="48"/>
      <c r="E67" s="49"/>
      <c r="F67" s="50"/>
      <c r="G67" s="50"/>
      <c r="H67" s="51"/>
      <c r="I67" s="79" t="str">
        <f t="shared" si="4"/>
        <v/>
      </c>
      <c r="J67" s="45"/>
    </row>
    <row r="68" spans="1:10" s="89" customFormat="1" ht="12.75" customHeight="1">
      <c r="A68" s="7"/>
      <c r="B68" s="64" t="s">
        <v>54</v>
      </c>
      <c r="C68" s="47" t="s">
        <v>151</v>
      </c>
      <c r="D68" s="48" t="s">
        <v>152</v>
      </c>
      <c r="E68" s="49" t="s">
        <v>244</v>
      </c>
      <c r="F68" s="50">
        <v>1</v>
      </c>
      <c r="G68" s="50" t="s">
        <v>4</v>
      </c>
      <c r="H68" s="51">
        <v>0.156</v>
      </c>
      <c r="I68" s="79">
        <f t="shared" si="4"/>
        <v>0.156</v>
      </c>
      <c r="J68" s="45" t="s">
        <v>5</v>
      </c>
    </row>
    <row r="69" spans="1:10" s="133" customFormat="1" ht="12.75" customHeight="1">
      <c r="A69" s="131"/>
      <c r="B69" s="129" t="s">
        <v>55</v>
      </c>
      <c r="C69" s="55" t="s">
        <v>295</v>
      </c>
      <c r="D69" s="56" t="s">
        <v>296</v>
      </c>
      <c r="E69" s="49" t="s">
        <v>297</v>
      </c>
      <c r="F69" s="53">
        <v>1</v>
      </c>
      <c r="G69" s="53" t="s">
        <v>4</v>
      </c>
      <c r="H69" s="130">
        <v>0.156</v>
      </c>
      <c r="I69" s="132">
        <f t="shared" si="4"/>
        <v>0.156</v>
      </c>
      <c r="J69" s="45" t="s">
        <v>5</v>
      </c>
    </row>
    <row r="70" spans="1:10" s="89" customFormat="1" ht="12.75" customHeight="1">
      <c r="A70" s="7"/>
      <c r="B70" s="64" t="s">
        <v>194</v>
      </c>
      <c r="C70" s="47" t="s">
        <v>236</v>
      </c>
      <c r="D70" s="48" t="s">
        <v>117</v>
      </c>
      <c r="E70" s="49" t="s">
        <v>118</v>
      </c>
      <c r="F70" s="50">
        <v>1</v>
      </c>
      <c r="G70" s="50" t="s">
        <v>4</v>
      </c>
      <c r="H70" s="51">
        <v>0.156</v>
      </c>
      <c r="I70" s="79">
        <f t="shared" si="4"/>
        <v>0.156</v>
      </c>
      <c r="J70" s="45" t="s">
        <v>5</v>
      </c>
    </row>
    <row r="71" spans="1:10" s="89" customFormat="1" ht="12.75" customHeight="1">
      <c r="A71" s="7"/>
      <c r="B71" s="64" t="s">
        <v>172</v>
      </c>
      <c r="C71" s="47" t="s">
        <v>6</v>
      </c>
      <c r="D71" s="48" t="s">
        <v>119</v>
      </c>
      <c r="E71" s="49" t="s">
        <v>120</v>
      </c>
      <c r="F71" s="50">
        <v>1</v>
      </c>
      <c r="G71" s="50" t="s">
        <v>4</v>
      </c>
      <c r="H71" s="51">
        <v>8.3000000000000004E-2</v>
      </c>
      <c r="I71" s="79">
        <f t="shared" si="4"/>
        <v>8.3000000000000004E-2</v>
      </c>
      <c r="J71" s="45" t="s">
        <v>5</v>
      </c>
    </row>
    <row r="72" spans="1:10" s="89" customFormat="1" ht="12.75" customHeight="1">
      <c r="A72" s="7"/>
      <c r="B72" s="64" t="s">
        <v>173</v>
      </c>
      <c r="C72" s="47" t="s">
        <v>7</v>
      </c>
      <c r="D72" s="48" t="s">
        <v>121</v>
      </c>
      <c r="E72" s="49" t="s">
        <v>122</v>
      </c>
      <c r="F72" s="50">
        <v>1</v>
      </c>
      <c r="G72" s="50" t="s">
        <v>4</v>
      </c>
      <c r="H72" s="51">
        <v>8.3000000000000004E-2</v>
      </c>
      <c r="I72" s="79">
        <f t="shared" si="4"/>
        <v>8.3000000000000004E-2</v>
      </c>
      <c r="J72" s="45" t="s">
        <v>5</v>
      </c>
    </row>
    <row r="73" spans="1:10" s="89" customFormat="1" ht="12.75" customHeight="1">
      <c r="A73" s="7"/>
      <c r="B73" s="64" t="s">
        <v>174</v>
      </c>
      <c r="C73" s="47" t="s">
        <v>123</v>
      </c>
      <c r="D73" s="48" t="s">
        <v>124</v>
      </c>
      <c r="E73" s="49" t="s">
        <v>125</v>
      </c>
      <c r="F73" s="50">
        <v>2</v>
      </c>
      <c r="G73" s="50" t="s">
        <v>4</v>
      </c>
      <c r="H73" s="51">
        <v>8.3000000000000004E-2</v>
      </c>
      <c r="I73" s="79">
        <f t="shared" si="4"/>
        <v>0.16600000000000001</v>
      </c>
      <c r="J73" s="45" t="s">
        <v>5</v>
      </c>
    </row>
    <row r="74" spans="1:10" s="89" customFormat="1" ht="12.75" customHeight="1">
      <c r="A74" s="7"/>
      <c r="B74" s="64" t="s">
        <v>175</v>
      </c>
      <c r="C74" s="47" t="s">
        <v>126</v>
      </c>
      <c r="D74" s="48" t="s">
        <v>127</v>
      </c>
      <c r="E74" s="49" t="s">
        <v>128</v>
      </c>
      <c r="F74" s="50">
        <v>2</v>
      </c>
      <c r="G74" s="50" t="s">
        <v>4</v>
      </c>
      <c r="H74" s="51">
        <v>8.3000000000000004E-2</v>
      </c>
      <c r="I74" s="79">
        <f t="shared" si="4"/>
        <v>0.16600000000000001</v>
      </c>
      <c r="J74" s="45" t="s">
        <v>5</v>
      </c>
    </row>
    <row r="75" spans="1:10" s="89" customFormat="1" ht="12.75" customHeight="1">
      <c r="A75" s="7"/>
      <c r="B75" s="64" t="s">
        <v>195</v>
      </c>
      <c r="C75" s="47" t="s">
        <v>8</v>
      </c>
      <c r="D75" s="48" t="s">
        <v>129</v>
      </c>
      <c r="E75" s="49" t="s">
        <v>130</v>
      </c>
      <c r="F75" s="50">
        <v>1</v>
      </c>
      <c r="G75" s="50" t="s">
        <v>4</v>
      </c>
      <c r="H75" s="51">
        <v>8.3000000000000004E-2</v>
      </c>
      <c r="I75" s="79">
        <f t="shared" si="4"/>
        <v>8.3000000000000004E-2</v>
      </c>
      <c r="J75" s="45" t="s">
        <v>5</v>
      </c>
    </row>
    <row r="76" spans="1:10" s="89" customFormat="1" ht="12.75" customHeight="1">
      <c r="A76" s="7"/>
      <c r="B76" s="64" t="s">
        <v>171</v>
      </c>
      <c r="C76" s="47" t="s">
        <v>131</v>
      </c>
      <c r="D76" s="48" t="s">
        <v>132</v>
      </c>
      <c r="E76" s="49" t="s">
        <v>133</v>
      </c>
      <c r="F76" s="50">
        <v>2</v>
      </c>
      <c r="G76" s="50" t="s">
        <v>4</v>
      </c>
      <c r="H76" s="51">
        <v>8.3000000000000004E-2</v>
      </c>
      <c r="I76" s="79">
        <f t="shared" si="4"/>
        <v>0.16600000000000001</v>
      </c>
      <c r="J76" s="45" t="s">
        <v>5</v>
      </c>
    </row>
    <row r="77" spans="1:10" s="89" customFormat="1" ht="12.75" customHeight="1">
      <c r="A77" s="7"/>
      <c r="B77" s="64"/>
      <c r="C77" s="47"/>
      <c r="D77" s="48"/>
      <c r="E77" s="49"/>
      <c r="F77" s="50"/>
      <c r="G77" s="50"/>
      <c r="H77" s="51"/>
      <c r="I77" s="79" t="str">
        <f t="shared" si="4"/>
        <v/>
      </c>
      <c r="J77" s="45"/>
    </row>
    <row r="78" spans="1:10" s="89" customFormat="1" ht="12.75" customHeight="1">
      <c r="A78" s="7"/>
      <c r="B78" s="64"/>
      <c r="C78" s="47"/>
      <c r="D78" s="48"/>
      <c r="E78" s="49"/>
      <c r="F78" s="50"/>
      <c r="G78" s="50"/>
      <c r="H78" s="51"/>
      <c r="I78" s="79" t="str">
        <f t="shared" si="4"/>
        <v/>
      </c>
      <c r="J78" s="45"/>
    </row>
    <row r="79" spans="1:10" s="89" customFormat="1" ht="12.75" customHeight="1">
      <c r="A79" s="7"/>
      <c r="B79" s="64"/>
      <c r="C79" s="47"/>
      <c r="D79" s="48"/>
      <c r="E79" s="49"/>
      <c r="F79" s="50"/>
      <c r="G79" s="50"/>
      <c r="H79" s="51"/>
      <c r="I79" s="79"/>
      <c r="J79" s="45"/>
    </row>
    <row r="80" spans="1:10" s="89" customFormat="1" ht="12.75" customHeight="1">
      <c r="A80" s="7"/>
      <c r="B80" s="64"/>
      <c r="C80" s="47"/>
      <c r="D80" s="48"/>
      <c r="E80" s="49"/>
      <c r="F80" s="50"/>
      <c r="G80" s="50"/>
      <c r="H80" s="51"/>
      <c r="I80" s="79"/>
      <c r="J80" s="45"/>
    </row>
    <row r="81" spans="1:10" s="89" customFormat="1" ht="12.75" customHeight="1">
      <c r="A81" s="7"/>
      <c r="B81" s="64"/>
      <c r="C81" s="47"/>
      <c r="D81" s="48"/>
      <c r="E81" s="49"/>
      <c r="F81" s="50"/>
      <c r="G81" s="50"/>
      <c r="H81" s="51"/>
      <c r="I81" s="79"/>
      <c r="J81" s="45"/>
    </row>
    <row r="82" spans="1:10" s="89" customFormat="1" ht="12.75" customHeight="1">
      <c r="A82" s="7"/>
      <c r="B82" s="64" t="s">
        <v>169</v>
      </c>
      <c r="C82" s="47" t="s">
        <v>134</v>
      </c>
      <c r="D82" s="48" t="s">
        <v>135</v>
      </c>
      <c r="E82" s="49" t="s">
        <v>136</v>
      </c>
      <c r="F82" s="50">
        <v>0</v>
      </c>
      <c r="G82" s="50" t="s">
        <v>4</v>
      </c>
      <c r="H82" s="51">
        <v>2.34</v>
      </c>
      <c r="I82" s="79">
        <f t="shared" si="4"/>
        <v>0</v>
      </c>
      <c r="J82" s="45" t="s">
        <v>5</v>
      </c>
    </row>
    <row r="83" spans="1:10" s="89" customFormat="1" ht="12.75" customHeight="1">
      <c r="A83" s="7"/>
      <c r="B83" s="64"/>
      <c r="C83" s="47"/>
      <c r="D83" s="48"/>
      <c r="E83" s="49"/>
      <c r="F83" s="50"/>
      <c r="G83" s="50"/>
      <c r="H83" s="51"/>
      <c r="I83" s="79"/>
      <c r="J83" s="45"/>
    </row>
    <row r="84" spans="1:10" s="89" customFormat="1" ht="12.75" customHeight="1">
      <c r="A84" s="7"/>
      <c r="B84" s="64"/>
      <c r="C84" s="47"/>
      <c r="D84" s="48"/>
      <c r="E84" s="49"/>
      <c r="F84" s="50"/>
      <c r="G84" s="50"/>
      <c r="H84" s="51"/>
      <c r="I84" s="79" t="str">
        <f t="shared" si="4"/>
        <v/>
      </c>
      <c r="J84" s="45"/>
    </row>
    <row r="85" spans="1:10" s="89" customFormat="1" ht="12.75" customHeight="1">
      <c r="A85" s="7"/>
      <c r="B85" s="64" t="s">
        <v>168</v>
      </c>
      <c r="C85" s="47" t="s">
        <v>153</v>
      </c>
      <c r="D85" s="48" t="s">
        <v>259</v>
      </c>
      <c r="E85" s="49" t="s">
        <v>154</v>
      </c>
      <c r="F85" s="50">
        <v>1</v>
      </c>
      <c r="G85" s="50" t="s">
        <v>4</v>
      </c>
      <c r="H85" s="51">
        <v>0.183</v>
      </c>
      <c r="I85" s="79">
        <f t="shared" si="4"/>
        <v>0.183</v>
      </c>
      <c r="J85" s="45" t="s">
        <v>5</v>
      </c>
    </row>
    <row r="86" spans="1:10" s="89" customFormat="1" ht="12.75" customHeight="1">
      <c r="A86" s="7"/>
      <c r="B86" s="64" t="s">
        <v>167</v>
      </c>
      <c r="C86" s="47" t="s">
        <v>164</v>
      </c>
      <c r="D86" s="48" t="s">
        <v>165</v>
      </c>
      <c r="E86" s="49" t="s">
        <v>166</v>
      </c>
      <c r="F86" s="50">
        <v>1</v>
      </c>
      <c r="G86" s="50" t="s">
        <v>4</v>
      </c>
      <c r="H86" s="51">
        <v>0.112</v>
      </c>
      <c r="I86" s="79">
        <f t="shared" si="4"/>
        <v>0.112</v>
      </c>
      <c r="J86" s="45" t="s">
        <v>5</v>
      </c>
    </row>
    <row r="87" spans="1:10" s="89" customFormat="1" ht="12.75" customHeight="1">
      <c r="A87" s="7"/>
      <c r="B87" s="64"/>
      <c r="C87" s="47"/>
      <c r="D87" s="48"/>
      <c r="E87" s="49"/>
      <c r="F87" s="50"/>
      <c r="G87" s="50"/>
      <c r="H87" s="51"/>
      <c r="I87" s="79" t="str">
        <f t="shared" si="4"/>
        <v/>
      </c>
      <c r="J87" s="45"/>
    </row>
    <row r="88" spans="1:10" s="89" customFormat="1" ht="12.75" customHeight="1">
      <c r="A88" s="7"/>
      <c r="B88" s="64"/>
      <c r="C88" s="47"/>
      <c r="D88" s="90"/>
      <c r="E88" s="49"/>
      <c r="F88" s="50"/>
      <c r="G88" s="50"/>
      <c r="H88" s="51"/>
      <c r="I88" s="79"/>
      <c r="J88" s="45"/>
    </row>
    <row r="89" spans="1:10" s="89" customFormat="1" ht="12.75" customHeight="1">
      <c r="A89" s="7"/>
      <c r="B89" s="64"/>
      <c r="C89" s="47"/>
      <c r="D89" s="48"/>
      <c r="E89" s="49"/>
      <c r="F89" s="50"/>
      <c r="G89" s="50"/>
      <c r="H89" s="51"/>
      <c r="I89" s="79"/>
      <c r="J89" s="45"/>
    </row>
    <row r="90" spans="1:10" s="89" customFormat="1" ht="12.75" customHeight="1">
      <c r="A90" s="7"/>
      <c r="B90" s="64"/>
      <c r="C90" s="47"/>
      <c r="D90" s="48"/>
      <c r="E90" s="49"/>
      <c r="F90" s="50"/>
      <c r="G90" s="50"/>
      <c r="H90" s="51"/>
      <c r="I90" s="79" t="str">
        <f t="shared" si="4"/>
        <v/>
      </c>
      <c r="J90" s="45" t="s">
        <v>5</v>
      </c>
    </row>
    <row r="91" spans="1:10" s="89" customFormat="1" ht="12.75" customHeight="1">
      <c r="A91" s="7"/>
      <c r="B91" s="64"/>
      <c r="C91" s="47"/>
      <c r="D91" s="48"/>
      <c r="E91" s="49"/>
      <c r="F91" s="50"/>
      <c r="G91" s="50"/>
      <c r="H91" s="51"/>
      <c r="I91" s="79" t="str">
        <f t="shared" si="4"/>
        <v/>
      </c>
      <c r="J91" s="45" t="s">
        <v>5</v>
      </c>
    </row>
    <row r="92" spans="1:10" s="89" customFormat="1" ht="12.75" customHeight="1">
      <c r="A92" s="7"/>
      <c r="B92" s="64"/>
      <c r="C92" s="47"/>
      <c r="D92" s="48"/>
      <c r="E92" s="49"/>
      <c r="F92" s="50">
        <v>1</v>
      </c>
      <c r="G92" s="50"/>
      <c r="H92" s="51"/>
      <c r="I92" s="79" t="str">
        <f t="shared" si="4"/>
        <v/>
      </c>
      <c r="J92" s="45" t="s">
        <v>5</v>
      </c>
    </row>
    <row r="93" spans="1:10" s="89" customFormat="1" ht="12.75" customHeight="1">
      <c r="A93" s="7"/>
      <c r="B93" s="64"/>
      <c r="C93" s="47"/>
      <c r="D93" s="48"/>
      <c r="E93" s="49"/>
      <c r="F93" s="50"/>
      <c r="G93" s="50"/>
      <c r="H93" s="51"/>
      <c r="I93" s="79"/>
      <c r="J93" s="45" t="s">
        <v>5</v>
      </c>
    </row>
    <row r="94" spans="1:10" s="89" customFormat="1" ht="12.75" customHeight="1">
      <c r="A94" s="7"/>
      <c r="B94" s="64"/>
      <c r="C94" s="47"/>
      <c r="D94" s="48"/>
      <c r="E94" s="49"/>
      <c r="F94" s="50"/>
      <c r="G94" s="50" t="s">
        <v>4</v>
      </c>
      <c r="H94" s="51"/>
      <c r="I94" s="79">
        <f t="shared" si="4"/>
        <v>0</v>
      </c>
      <c r="J94" s="45" t="s">
        <v>5</v>
      </c>
    </row>
    <row r="95" spans="1:10" s="89" customFormat="1" ht="12.75" customHeight="1">
      <c r="A95" s="7"/>
      <c r="B95" s="64"/>
      <c r="C95" s="47"/>
      <c r="D95" s="48"/>
      <c r="E95" s="49"/>
      <c r="F95" s="50"/>
      <c r="G95" s="50" t="s">
        <v>4</v>
      </c>
      <c r="H95" s="51"/>
      <c r="I95" s="79">
        <f t="shared" si="4"/>
        <v>0</v>
      </c>
      <c r="J95" s="45" t="s">
        <v>5</v>
      </c>
    </row>
    <row r="96" spans="1:10" s="89" customFormat="1" ht="12.75" customHeight="1">
      <c r="A96" s="7"/>
      <c r="B96" s="64" t="s">
        <v>177</v>
      </c>
      <c r="C96" s="47" t="s">
        <v>155</v>
      </c>
      <c r="D96" s="48" t="s">
        <v>156</v>
      </c>
      <c r="E96" s="49" t="s">
        <v>157</v>
      </c>
      <c r="F96" s="50">
        <v>1</v>
      </c>
      <c r="G96" s="50" t="s">
        <v>4</v>
      </c>
      <c r="H96" s="51">
        <v>9.1999999999999998E-2</v>
      </c>
      <c r="I96" s="79">
        <f t="shared" si="4"/>
        <v>9.1999999999999998E-2</v>
      </c>
      <c r="J96" s="45" t="s">
        <v>5</v>
      </c>
    </row>
    <row r="97" spans="1:10" s="89" customFormat="1" ht="12.75" customHeight="1">
      <c r="A97" s="7"/>
      <c r="B97" s="64" t="s">
        <v>176</v>
      </c>
      <c r="C97" s="47" t="s">
        <v>159</v>
      </c>
      <c r="D97" s="48" t="s">
        <v>160</v>
      </c>
      <c r="E97" s="49" t="s">
        <v>158</v>
      </c>
      <c r="F97" s="50">
        <v>1</v>
      </c>
      <c r="G97" s="50" t="s">
        <v>4</v>
      </c>
      <c r="H97" s="51">
        <v>3.1E-2</v>
      </c>
      <c r="I97" s="79">
        <f t="shared" si="4"/>
        <v>3.1E-2</v>
      </c>
      <c r="J97" s="45" t="s">
        <v>5</v>
      </c>
    </row>
    <row r="98" spans="1:10" s="89" customFormat="1" ht="12.75" customHeight="1">
      <c r="A98" s="7"/>
      <c r="B98" s="64" t="s">
        <v>197</v>
      </c>
      <c r="C98" s="47" t="s">
        <v>161</v>
      </c>
      <c r="D98" s="48" t="s">
        <v>162</v>
      </c>
      <c r="E98" s="49" t="s">
        <v>163</v>
      </c>
      <c r="F98" s="50">
        <v>2</v>
      </c>
      <c r="G98" s="50" t="s">
        <v>4</v>
      </c>
      <c r="H98" s="51">
        <v>0.10199999999999999</v>
      </c>
      <c r="I98" s="79">
        <f t="shared" si="4"/>
        <v>0.20399999999999999</v>
      </c>
      <c r="J98" s="45" t="s">
        <v>5</v>
      </c>
    </row>
    <row r="99" spans="1:10" s="89" customFormat="1" ht="12.75" customHeight="1">
      <c r="A99" s="7"/>
      <c r="B99" s="64" t="s">
        <v>198</v>
      </c>
      <c r="C99" s="68" t="s">
        <v>138</v>
      </c>
      <c r="D99" s="90" t="s">
        <v>139</v>
      </c>
      <c r="E99" s="69" t="s">
        <v>140</v>
      </c>
      <c r="F99" s="50">
        <v>3</v>
      </c>
      <c r="G99" s="50" t="s">
        <v>4</v>
      </c>
      <c r="H99" s="51">
        <v>0.2</v>
      </c>
      <c r="I99" s="79">
        <f t="shared" si="4"/>
        <v>0.60000000000000009</v>
      </c>
      <c r="J99" s="45" t="s">
        <v>5</v>
      </c>
    </row>
    <row r="100" spans="1:10" s="89" customFormat="1" ht="12.75" customHeight="1">
      <c r="A100" s="7"/>
      <c r="B100" s="64" t="s">
        <v>202</v>
      </c>
      <c r="C100" s="68" t="s">
        <v>199</v>
      </c>
      <c r="D100" s="90" t="s">
        <v>200</v>
      </c>
      <c r="E100" s="69" t="s">
        <v>201</v>
      </c>
      <c r="F100" s="50">
        <v>1</v>
      </c>
      <c r="G100" s="50" t="s">
        <v>4</v>
      </c>
      <c r="H100" s="51">
        <v>0.22</v>
      </c>
      <c r="I100" s="79">
        <f t="shared" si="4"/>
        <v>0.22</v>
      </c>
      <c r="J100" s="45" t="s">
        <v>5</v>
      </c>
    </row>
    <row r="101" spans="1:10" s="89" customFormat="1" ht="12.75" customHeight="1">
      <c r="A101" s="7"/>
      <c r="B101" s="64"/>
      <c r="C101" s="68"/>
      <c r="D101" s="90"/>
      <c r="E101" s="69"/>
      <c r="F101" s="50"/>
      <c r="G101" s="50"/>
      <c r="H101" s="51"/>
      <c r="I101" s="79" t="str">
        <f t="shared" si="4"/>
        <v/>
      </c>
      <c r="J101" s="45"/>
    </row>
    <row r="102" spans="1:10" s="89" customFormat="1" ht="12.75" customHeight="1">
      <c r="A102" s="7"/>
      <c r="B102" s="64"/>
      <c r="C102" s="47"/>
      <c r="D102" s="48"/>
      <c r="E102" s="49" t="s">
        <v>137</v>
      </c>
      <c r="F102" s="50"/>
      <c r="G102" s="50"/>
      <c r="H102" s="51"/>
      <c r="I102" s="79" t="str">
        <f t="shared" si="4"/>
        <v/>
      </c>
      <c r="J102" s="45" t="s">
        <v>5</v>
      </c>
    </row>
    <row r="103" spans="1:10" s="89" customFormat="1" ht="12.75" customHeight="1">
      <c r="A103" s="7"/>
      <c r="B103" s="64"/>
      <c r="C103" s="47"/>
      <c r="D103" s="48"/>
      <c r="E103" s="49"/>
      <c r="F103" s="50"/>
      <c r="G103" s="50"/>
      <c r="H103" s="51"/>
      <c r="I103" s="79" t="str">
        <f t="shared" si="4"/>
        <v/>
      </c>
      <c r="J103" s="45"/>
    </row>
    <row r="104" spans="1:10" s="89" customFormat="1" ht="12.75" customHeight="1">
      <c r="A104" s="7"/>
      <c r="B104" s="64" t="s">
        <v>180</v>
      </c>
      <c r="C104" s="47" t="s">
        <v>245</v>
      </c>
      <c r="D104" s="90" t="s">
        <v>246</v>
      </c>
      <c r="E104" s="49" t="s">
        <v>247</v>
      </c>
      <c r="F104" s="50">
        <v>1</v>
      </c>
      <c r="G104" s="50" t="s">
        <v>4</v>
      </c>
      <c r="H104" s="51">
        <v>1.32</v>
      </c>
      <c r="I104" s="79">
        <f t="shared" si="4"/>
        <v>1.32</v>
      </c>
      <c r="J104" s="45" t="s">
        <v>5</v>
      </c>
    </row>
    <row r="105" spans="1:10" s="89" customFormat="1" ht="12.75" customHeight="1">
      <c r="A105" s="7"/>
      <c r="B105" s="64"/>
      <c r="C105" s="47"/>
      <c r="D105" s="48"/>
      <c r="E105" s="49"/>
      <c r="F105" s="50"/>
      <c r="G105" s="50"/>
      <c r="H105" s="51"/>
      <c r="I105" s="79" t="str">
        <f t="shared" si="4"/>
        <v/>
      </c>
      <c r="J105" s="45"/>
    </row>
    <row r="106" spans="1:10" s="89" customFormat="1" ht="12.75" customHeight="1">
      <c r="A106" s="7"/>
      <c r="B106" s="64" t="s">
        <v>189</v>
      </c>
      <c r="C106" s="47" t="s">
        <v>182</v>
      </c>
      <c r="D106" s="48" t="s">
        <v>183</v>
      </c>
      <c r="E106" s="49" t="s">
        <v>181</v>
      </c>
      <c r="F106" s="50">
        <v>1</v>
      </c>
      <c r="G106" s="50" t="s">
        <v>4</v>
      </c>
      <c r="H106" s="51">
        <v>0.63</v>
      </c>
      <c r="I106" s="79">
        <f t="shared" si="4"/>
        <v>0.63</v>
      </c>
      <c r="J106" s="45" t="s">
        <v>5</v>
      </c>
    </row>
    <row r="107" spans="1:10" s="89" customFormat="1" ht="12.75" customHeight="1">
      <c r="A107" s="7"/>
      <c r="B107" s="64" t="s">
        <v>189</v>
      </c>
      <c r="C107" s="47" t="s">
        <v>184</v>
      </c>
      <c r="D107" s="48" t="s">
        <v>185</v>
      </c>
      <c r="E107" s="49" t="s">
        <v>186</v>
      </c>
      <c r="F107" s="50">
        <v>2</v>
      </c>
      <c r="G107" s="50" t="s">
        <v>4</v>
      </c>
      <c r="H107" s="51">
        <v>0.82</v>
      </c>
      <c r="I107" s="79">
        <f t="shared" si="4"/>
        <v>1.64</v>
      </c>
      <c r="J107" s="45" t="s">
        <v>5</v>
      </c>
    </row>
    <row r="108" spans="1:10" s="89" customFormat="1" ht="12.75" customHeight="1">
      <c r="A108" s="7"/>
      <c r="B108" s="64" t="s">
        <v>189</v>
      </c>
      <c r="C108" s="47" t="s">
        <v>141</v>
      </c>
      <c r="D108" s="48" t="s">
        <v>142</v>
      </c>
      <c r="E108" s="49" t="s">
        <v>143</v>
      </c>
      <c r="F108" s="50">
        <v>1</v>
      </c>
      <c r="G108" s="50" t="s">
        <v>4</v>
      </c>
      <c r="H108" s="51">
        <v>0.32</v>
      </c>
      <c r="I108" s="79">
        <f t="shared" si="4"/>
        <v>0.32</v>
      </c>
      <c r="J108" s="45" t="s">
        <v>5</v>
      </c>
    </row>
    <row r="109" spans="1:10" s="89" customFormat="1" ht="12.75" customHeight="1">
      <c r="A109" s="7"/>
      <c r="B109" s="64"/>
      <c r="C109" s="47"/>
      <c r="D109" s="48"/>
      <c r="E109" s="49"/>
      <c r="F109" s="50"/>
      <c r="G109" s="50"/>
      <c r="H109" s="51"/>
      <c r="I109" s="79" t="str">
        <f t="shared" si="4"/>
        <v/>
      </c>
      <c r="J109" s="45"/>
    </row>
    <row r="110" spans="1:10" s="89" customFormat="1" ht="12.75" customHeight="1">
      <c r="A110" s="7"/>
      <c r="B110" s="64" t="s">
        <v>216</v>
      </c>
      <c r="C110" s="47" t="s">
        <v>211</v>
      </c>
      <c r="D110" s="48" t="s">
        <v>188</v>
      </c>
      <c r="E110" s="49" t="s">
        <v>187</v>
      </c>
      <c r="F110" s="50">
        <v>2</v>
      </c>
      <c r="G110" s="50" t="s">
        <v>4</v>
      </c>
      <c r="H110" s="51">
        <v>0.05</v>
      </c>
      <c r="I110" s="79">
        <f t="shared" si="4"/>
        <v>0.1</v>
      </c>
      <c r="J110" s="45" t="s">
        <v>5</v>
      </c>
    </row>
    <row r="111" spans="1:10" s="89" customFormat="1" ht="12.75" customHeight="1">
      <c r="A111" s="7"/>
      <c r="B111" s="57" t="s">
        <v>256</v>
      </c>
      <c r="C111" s="58" t="s">
        <v>260</v>
      </c>
      <c r="D111" s="59" t="s">
        <v>261</v>
      </c>
      <c r="E111" s="49" t="s">
        <v>262</v>
      </c>
      <c r="F111" s="50">
        <v>2</v>
      </c>
      <c r="G111" s="50" t="s">
        <v>4</v>
      </c>
      <c r="H111" s="51">
        <v>0.03</v>
      </c>
      <c r="I111" s="79">
        <f t="shared" si="4"/>
        <v>0.06</v>
      </c>
      <c r="J111" s="45" t="s">
        <v>5</v>
      </c>
    </row>
    <row r="112" spans="1:10" s="89" customFormat="1" ht="12.75" customHeight="1">
      <c r="A112" s="7"/>
      <c r="B112" s="64"/>
      <c r="C112" s="47"/>
      <c r="D112" s="48"/>
      <c r="E112" s="49"/>
      <c r="F112" s="50"/>
      <c r="G112" s="50"/>
      <c r="H112" s="51"/>
      <c r="I112" s="79" t="str">
        <f t="shared" si="4"/>
        <v/>
      </c>
      <c r="J112" s="45"/>
    </row>
    <row r="113" spans="1:11" s="89" customFormat="1" ht="12.75" customHeight="1">
      <c r="A113" s="17"/>
      <c r="B113" s="64" t="s">
        <v>190</v>
      </c>
      <c r="C113" s="47" t="s">
        <v>9</v>
      </c>
      <c r="D113" s="48" t="s">
        <v>144</v>
      </c>
      <c r="E113" s="49" t="s">
        <v>10</v>
      </c>
      <c r="F113" s="53">
        <v>1</v>
      </c>
      <c r="G113" s="50" t="s">
        <v>4</v>
      </c>
      <c r="H113" s="51">
        <v>0.13</v>
      </c>
      <c r="I113" s="79">
        <f t="shared" si="4"/>
        <v>0.13</v>
      </c>
      <c r="J113" s="54" t="s">
        <v>11</v>
      </c>
    </row>
    <row r="114" spans="1:11" s="89" customFormat="1" ht="12.75" customHeight="1">
      <c r="A114" s="17"/>
      <c r="B114" s="64" t="s">
        <v>191</v>
      </c>
      <c r="C114" s="47" t="s">
        <v>145</v>
      </c>
      <c r="D114" s="48" t="s">
        <v>146</v>
      </c>
      <c r="E114" s="49" t="s">
        <v>147</v>
      </c>
      <c r="F114" s="53">
        <v>1</v>
      </c>
      <c r="G114" s="50" t="s">
        <v>4</v>
      </c>
      <c r="H114" s="51">
        <v>9.1999999999999998E-2</v>
      </c>
      <c r="I114" s="79">
        <f t="shared" si="4"/>
        <v>9.1999999999999998E-2</v>
      </c>
      <c r="J114" s="54" t="s">
        <v>11</v>
      </c>
    </row>
    <row r="115" spans="1:11" s="89" customFormat="1" ht="12.75" customHeight="1">
      <c r="A115" s="17"/>
      <c r="B115" s="64"/>
      <c r="C115" s="47"/>
      <c r="D115" s="48"/>
      <c r="E115" s="49"/>
      <c r="F115" s="53"/>
      <c r="G115" s="50"/>
      <c r="H115" s="51"/>
      <c r="I115" s="79" t="str">
        <f t="shared" si="4"/>
        <v/>
      </c>
      <c r="J115" s="54"/>
    </row>
    <row r="116" spans="1:11" s="89" customFormat="1" ht="12.75" customHeight="1">
      <c r="A116" s="17"/>
      <c r="B116" s="64" t="s">
        <v>192</v>
      </c>
      <c r="C116" s="47" t="s">
        <v>148</v>
      </c>
      <c r="D116" s="48" t="s">
        <v>149</v>
      </c>
      <c r="E116" s="49" t="s">
        <v>150</v>
      </c>
      <c r="F116" s="53">
        <v>1</v>
      </c>
      <c r="G116" s="50" t="s">
        <v>4</v>
      </c>
      <c r="H116" s="51">
        <v>0.2167</v>
      </c>
      <c r="I116" s="79">
        <f t="shared" si="4"/>
        <v>0.2167</v>
      </c>
      <c r="J116" s="54" t="s">
        <v>11</v>
      </c>
    </row>
    <row r="117" spans="1:11" s="89" customFormat="1" ht="12.75" customHeight="1">
      <c r="A117" s="17"/>
      <c r="B117" s="64" t="s">
        <v>203</v>
      </c>
      <c r="C117" s="47" t="s">
        <v>204</v>
      </c>
      <c r="D117" s="48" t="s">
        <v>205</v>
      </c>
      <c r="E117" s="49" t="s">
        <v>206</v>
      </c>
      <c r="F117" s="50">
        <v>1</v>
      </c>
      <c r="G117" s="50" t="s">
        <v>4</v>
      </c>
      <c r="H117" s="51">
        <v>7.0999999999999994E-2</v>
      </c>
      <c r="I117" s="79">
        <f t="shared" si="4"/>
        <v>7.0999999999999994E-2</v>
      </c>
      <c r="J117" s="45" t="s">
        <v>5</v>
      </c>
    </row>
    <row r="118" spans="1:11" s="89" customFormat="1" ht="12.75" customHeight="1">
      <c r="A118" s="17"/>
      <c r="B118" s="64" t="s">
        <v>196</v>
      </c>
      <c r="C118" s="47" t="s">
        <v>32</v>
      </c>
      <c r="D118" s="48" t="s">
        <v>33</v>
      </c>
      <c r="E118" s="49" t="s">
        <v>34</v>
      </c>
      <c r="F118" s="50">
        <v>1</v>
      </c>
      <c r="G118" s="50" t="s">
        <v>4</v>
      </c>
      <c r="H118" s="51">
        <v>0.01</v>
      </c>
      <c r="I118" s="79">
        <f t="shared" si="4"/>
        <v>0.01</v>
      </c>
      <c r="J118" s="45" t="s">
        <v>5</v>
      </c>
    </row>
    <row r="119" spans="1:11" s="89" customFormat="1" ht="12.75" customHeight="1">
      <c r="A119" s="17"/>
      <c r="B119" s="64"/>
      <c r="C119" s="47"/>
      <c r="D119" s="48"/>
      <c r="E119" s="49"/>
      <c r="F119" s="50"/>
      <c r="G119" s="50"/>
      <c r="H119" s="51"/>
      <c r="I119" s="79" t="str">
        <f t="shared" si="4"/>
        <v/>
      </c>
      <c r="J119" s="54"/>
    </row>
    <row r="120" spans="1:11" s="89" customFormat="1" ht="12.75" customHeight="1">
      <c r="A120" s="17"/>
      <c r="B120" s="64" t="s">
        <v>193</v>
      </c>
      <c r="C120" s="47"/>
      <c r="D120" s="91"/>
      <c r="E120" s="49"/>
      <c r="F120" s="50"/>
      <c r="G120" s="50" t="s">
        <v>4</v>
      </c>
      <c r="H120" s="51"/>
      <c r="I120" s="79"/>
      <c r="J120" s="54" t="s">
        <v>11</v>
      </c>
      <c r="K120" s="92"/>
    </row>
    <row r="121" spans="1:11" s="89" customFormat="1" ht="12.75" customHeight="1">
      <c r="A121" s="17"/>
      <c r="B121" s="64"/>
      <c r="C121" s="78" t="s">
        <v>13</v>
      </c>
      <c r="D121" s="65" t="s">
        <v>243</v>
      </c>
      <c r="E121" s="49"/>
      <c r="F121" s="50">
        <v>1</v>
      </c>
      <c r="G121" s="50" t="s">
        <v>4</v>
      </c>
      <c r="H121" s="51">
        <v>5</v>
      </c>
      <c r="I121" s="79">
        <f t="shared" si="4"/>
        <v>5</v>
      </c>
      <c r="J121" s="45"/>
    </row>
    <row r="122" spans="1:11" s="89" customFormat="1" ht="12.75" customHeight="1" thickBot="1">
      <c r="A122" s="80"/>
      <c r="B122" s="81"/>
      <c r="C122" s="82"/>
      <c r="D122" s="83"/>
      <c r="E122" s="84"/>
      <c r="F122" s="85"/>
      <c r="G122" s="85"/>
      <c r="H122" s="86"/>
      <c r="I122" s="87"/>
      <c r="J122" s="88"/>
    </row>
    <row r="123" spans="1:11" s="89" customFormat="1" ht="12.75" customHeight="1">
      <c r="A123" s="17" t="s">
        <v>207</v>
      </c>
      <c r="B123" s="64"/>
      <c r="C123" s="47"/>
      <c r="D123" s="65"/>
      <c r="E123" s="49"/>
      <c r="F123" s="50"/>
      <c r="G123" s="50"/>
      <c r="H123" s="93"/>
      <c r="I123" s="79"/>
      <c r="J123" s="45"/>
    </row>
    <row r="124" spans="1:11" s="89" customFormat="1" ht="12.75" customHeight="1">
      <c r="A124" s="17"/>
      <c r="B124" s="64"/>
      <c r="C124" s="47"/>
      <c r="D124" s="65"/>
      <c r="E124" s="49"/>
      <c r="F124" s="50"/>
      <c r="G124" s="50"/>
      <c r="H124" s="51"/>
      <c r="I124" s="79"/>
      <c r="J124" s="45"/>
    </row>
    <row r="125" spans="1:11" s="89" customFormat="1" ht="12.75" customHeight="1">
      <c r="A125" s="17"/>
      <c r="B125" s="64"/>
      <c r="C125" s="47"/>
      <c r="D125" s="65"/>
      <c r="E125" s="49"/>
      <c r="F125" s="50"/>
      <c r="G125" s="50"/>
      <c r="H125" s="51"/>
      <c r="I125" s="79"/>
      <c r="J125" s="45"/>
    </row>
    <row r="126" spans="1:11" s="89" customFormat="1" ht="12.75" customHeight="1">
      <c r="A126" s="17"/>
      <c r="B126" s="64"/>
      <c r="C126" s="47"/>
      <c r="D126" s="65"/>
      <c r="E126" s="49"/>
      <c r="F126" s="50"/>
      <c r="G126" s="50"/>
      <c r="H126" s="51"/>
      <c r="I126" s="79"/>
      <c r="J126" s="45"/>
    </row>
    <row r="127" spans="1:11" s="89" customFormat="1" ht="12.75" customHeight="1">
      <c r="A127" s="17"/>
      <c r="B127" s="64"/>
      <c r="C127" s="47"/>
      <c r="D127" s="65"/>
      <c r="E127" s="49"/>
      <c r="F127" s="50"/>
      <c r="G127" s="50"/>
      <c r="H127" s="51"/>
      <c r="I127" s="79"/>
      <c r="J127" s="45"/>
    </row>
    <row r="128" spans="1:11" s="89" customFormat="1" ht="12.75" customHeight="1">
      <c r="A128" s="17"/>
      <c r="B128" s="64"/>
      <c r="C128" s="47"/>
      <c r="D128" s="48"/>
      <c r="E128" s="49"/>
      <c r="F128" s="50"/>
      <c r="G128" s="50"/>
      <c r="H128" s="51"/>
      <c r="I128" s="79"/>
      <c r="J128" s="45"/>
    </row>
    <row r="129" spans="1:12" s="89" customFormat="1" ht="12.75" customHeight="1">
      <c r="A129" s="17"/>
      <c r="B129" s="64"/>
      <c r="C129" s="47"/>
      <c r="D129" s="65"/>
      <c r="E129" s="49"/>
      <c r="F129" s="50"/>
      <c r="G129" s="50"/>
      <c r="H129" s="51"/>
      <c r="I129" s="79"/>
      <c r="J129" s="45"/>
    </row>
    <row r="130" spans="1:12" s="89" customFormat="1" ht="12.75" customHeight="1">
      <c r="A130" s="17"/>
      <c r="B130" s="64"/>
      <c r="C130" s="47"/>
      <c r="D130" s="48"/>
      <c r="E130" s="49"/>
      <c r="F130" s="50"/>
      <c r="G130" s="50"/>
      <c r="H130" s="51"/>
      <c r="I130" s="79"/>
      <c r="J130" s="45"/>
    </row>
    <row r="131" spans="1:12" s="89" customFormat="1" ht="12.75" customHeight="1">
      <c r="A131" s="17"/>
      <c r="B131" s="64"/>
      <c r="C131" s="47"/>
      <c r="D131" s="65"/>
      <c r="E131" s="49"/>
      <c r="F131" s="50"/>
      <c r="G131" s="50"/>
      <c r="H131" s="51"/>
      <c r="I131" s="79"/>
      <c r="J131" s="45"/>
    </row>
    <row r="132" spans="1:12" s="89" customFormat="1" ht="12.75" customHeight="1">
      <c r="A132" s="17"/>
      <c r="B132" s="64"/>
      <c r="C132" s="47"/>
      <c r="D132" s="65"/>
      <c r="E132" s="49"/>
      <c r="F132" s="50"/>
      <c r="G132" s="50"/>
      <c r="H132" s="51"/>
      <c r="I132" s="79"/>
      <c r="J132" s="45"/>
    </row>
    <row r="133" spans="1:12" s="89" customFormat="1" ht="12.75" customHeight="1">
      <c r="A133" s="17"/>
      <c r="B133" s="64"/>
      <c r="C133" s="47"/>
      <c r="D133" s="65"/>
      <c r="E133" s="49"/>
      <c r="F133" s="50"/>
      <c r="G133" s="50"/>
      <c r="H133" s="51"/>
      <c r="I133" s="79"/>
      <c r="J133" s="45"/>
    </row>
    <row r="134" spans="1:12" s="89" customFormat="1" ht="12.75" customHeight="1">
      <c r="A134" s="17"/>
      <c r="B134" s="64"/>
      <c r="C134" s="47"/>
      <c r="D134" s="65"/>
      <c r="E134" s="49"/>
      <c r="F134" s="50"/>
      <c r="G134" s="50"/>
      <c r="H134" s="51"/>
      <c r="I134" s="79"/>
      <c r="J134" s="45"/>
    </row>
    <row r="135" spans="1:12" s="89" customFormat="1" ht="12.75" customHeight="1">
      <c r="A135" s="17"/>
      <c r="B135" s="8"/>
      <c r="C135" s="47"/>
      <c r="D135" s="65"/>
      <c r="E135" s="49"/>
      <c r="F135" s="50"/>
      <c r="G135" s="50"/>
      <c r="H135" s="51"/>
      <c r="I135" s="79"/>
      <c r="J135" s="45"/>
    </row>
    <row r="136" spans="1:12" s="89" customFormat="1" ht="12.75" customHeight="1">
      <c r="A136" s="17"/>
      <c r="B136" s="64"/>
      <c r="C136" s="47"/>
      <c r="D136" s="65"/>
      <c r="E136" s="49"/>
      <c r="F136" s="50"/>
      <c r="G136" s="50"/>
      <c r="H136" s="51"/>
      <c r="I136" s="79"/>
      <c r="J136" s="45"/>
    </row>
    <row r="137" spans="1:12" s="89" customFormat="1" ht="12.75" customHeight="1">
      <c r="A137" s="17"/>
      <c r="B137" s="64"/>
      <c r="C137" s="47"/>
      <c r="D137" s="65"/>
      <c r="E137" s="49"/>
      <c r="F137" s="50"/>
      <c r="G137" s="50"/>
      <c r="H137" s="51"/>
      <c r="I137" s="79"/>
      <c r="J137" s="45"/>
    </row>
    <row r="138" spans="1:12" s="89" customFormat="1" ht="12.75" customHeight="1">
      <c r="A138" s="17"/>
      <c r="B138" s="94"/>
      <c r="C138" s="58"/>
      <c r="D138" s="59"/>
      <c r="E138" s="49"/>
      <c r="F138" s="50"/>
      <c r="G138" s="50"/>
      <c r="H138" s="51"/>
      <c r="I138" s="79"/>
      <c r="J138" s="45"/>
    </row>
    <row r="139" spans="1:12" s="89" customFormat="1" ht="12.75" customHeight="1">
      <c r="A139" s="17"/>
      <c r="B139" s="64"/>
      <c r="C139" s="78"/>
      <c r="D139" s="65"/>
      <c r="E139" s="49"/>
      <c r="F139" s="50"/>
      <c r="G139" s="50"/>
      <c r="H139" s="51"/>
      <c r="I139" s="79"/>
      <c r="J139" s="45"/>
    </row>
    <row r="140" spans="1:12" s="89" customFormat="1" ht="12.75" customHeight="1" thickBot="1">
      <c r="A140" s="80"/>
      <c r="B140" s="81"/>
      <c r="C140" s="82"/>
      <c r="D140" s="83"/>
      <c r="E140" s="84"/>
      <c r="F140" s="85"/>
      <c r="G140" s="85"/>
      <c r="H140" s="86"/>
      <c r="I140" s="87" t="str">
        <f t="shared" ref="I129:I191" si="5">IF(G140="x",F140*H140,"")</f>
        <v/>
      </c>
      <c r="J140" s="88"/>
    </row>
    <row r="141" spans="1:12" s="96" customFormat="1" ht="12.75" customHeight="1">
      <c r="A141" s="17" t="s">
        <v>209</v>
      </c>
      <c r="B141" s="64"/>
      <c r="C141" s="47"/>
      <c r="D141" s="67"/>
      <c r="E141" s="49"/>
      <c r="F141" s="50"/>
      <c r="G141" s="50"/>
      <c r="H141" s="93"/>
      <c r="I141" s="95"/>
      <c r="J141" s="45"/>
      <c r="K141" s="46"/>
      <c r="L141" s="46"/>
    </row>
    <row r="142" spans="1:12" s="96" customFormat="1" ht="12.75" customHeight="1">
      <c r="A142" s="17"/>
      <c r="B142" s="64"/>
      <c r="C142" s="47"/>
      <c r="D142" s="65"/>
      <c r="E142" s="49"/>
      <c r="F142" s="50"/>
      <c r="G142" s="50"/>
      <c r="H142" s="51"/>
      <c r="I142" s="79"/>
      <c r="J142" s="45"/>
      <c r="K142" s="46"/>
      <c r="L142" s="46"/>
    </row>
    <row r="143" spans="1:12" s="96" customFormat="1" ht="12.75" customHeight="1">
      <c r="A143" s="17"/>
      <c r="B143" s="64"/>
      <c r="C143" s="47"/>
      <c r="D143" s="48"/>
      <c r="E143" s="49"/>
      <c r="F143" s="50"/>
      <c r="G143" s="50"/>
      <c r="H143" s="51"/>
      <c r="I143" s="79"/>
      <c r="J143" s="45"/>
      <c r="K143" s="46"/>
      <c r="L143" s="46"/>
    </row>
    <row r="144" spans="1:12" s="96" customFormat="1" ht="12.75" customHeight="1">
      <c r="A144" s="17"/>
      <c r="B144" s="64"/>
      <c r="C144" s="47"/>
      <c r="D144" s="65"/>
      <c r="E144" s="49"/>
      <c r="F144" s="50"/>
      <c r="G144" s="50"/>
      <c r="H144" s="51"/>
      <c r="I144" s="79"/>
      <c r="J144" s="45"/>
      <c r="K144" s="46"/>
      <c r="L144" s="46"/>
    </row>
    <row r="145" spans="1:12" s="96" customFormat="1" ht="12.75" customHeight="1">
      <c r="A145" s="17"/>
      <c r="B145" s="64"/>
      <c r="C145" s="47"/>
      <c r="D145" s="65"/>
      <c r="E145" s="49"/>
      <c r="F145" s="50"/>
      <c r="G145" s="50"/>
      <c r="H145" s="51"/>
      <c r="I145" s="79"/>
      <c r="J145" s="45"/>
      <c r="K145" s="46"/>
      <c r="L145" s="46"/>
    </row>
    <row r="146" spans="1:12" s="96" customFormat="1" ht="12.75" customHeight="1">
      <c r="A146" s="17"/>
      <c r="B146" s="64"/>
      <c r="C146" s="47"/>
      <c r="D146" s="65"/>
      <c r="E146" s="49"/>
      <c r="F146" s="50"/>
      <c r="G146" s="50"/>
      <c r="H146" s="51"/>
      <c r="I146" s="79" t="str">
        <f t="shared" si="5"/>
        <v/>
      </c>
      <c r="J146" s="45"/>
      <c r="K146" s="46"/>
      <c r="L146" s="46"/>
    </row>
    <row r="147" spans="1:12" s="96" customFormat="1" ht="12.75" customHeight="1">
      <c r="A147" s="17"/>
      <c r="B147" s="64" t="s">
        <v>216</v>
      </c>
      <c r="C147" s="47" t="s">
        <v>211</v>
      </c>
      <c r="D147" s="48" t="s">
        <v>188</v>
      </c>
      <c r="E147" s="49" t="s">
        <v>187</v>
      </c>
      <c r="F147" s="50">
        <v>3</v>
      </c>
      <c r="G147" s="50" t="s">
        <v>4</v>
      </c>
      <c r="H147" s="51">
        <v>0.05</v>
      </c>
      <c r="I147" s="79">
        <f t="shared" si="5"/>
        <v>0.15000000000000002</v>
      </c>
      <c r="J147" s="45" t="s">
        <v>5</v>
      </c>
      <c r="K147" s="46"/>
      <c r="L147" s="46"/>
    </row>
    <row r="148" spans="1:12" s="96" customFormat="1" ht="12.75" customHeight="1">
      <c r="A148" s="17"/>
      <c r="B148" s="94" t="s">
        <v>256</v>
      </c>
      <c r="C148" s="58" t="s">
        <v>260</v>
      </c>
      <c r="D148" s="59" t="s">
        <v>261</v>
      </c>
      <c r="E148" s="49" t="s">
        <v>262</v>
      </c>
      <c r="F148" s="50">
        <v>3</v>
      </c>
      <c r="G148" s="50" t="s">
        <v>4</v>
      </c>
      <c r="H148" s="51">
        <v>0.03</v>
      </c>
      <c r="I148" s="79">
        <f t="shared" si="5"/>
        <v>0.09</v>
      </c>
      <c r="J148" s="45" t="s">
        <v>5</v>
      </c>
      <c r="K148" s="46"/>
      <c r="L148" s="46"/>
    </row>
    <row r="149" spans="1:12" s="96" customFormat="1" ht="12.75" customHeight="1">
      <c r="A149" s="17"/>
      <c r="B149" s="64" t="s">
        <v>229</v>
      </c>
      <c r="C149" s="62" t="s">
        <v>223</v>
      </c>
      <c r="D149" s="97" t="s">
        <v>224</v>
      </c>
      <c r="E149" s="49" t="s">
        <v>225</v>
      </c>
      <c r="F149" s="50">
        <v>0</v>
      </c>
      <c r="G149" s="50" t="s">
        <v>4</v>
      </c>
      <c r="H149" s="51">
        <v>0.8</v>
      </c>
      <c r="I149" s="79">
        <f t="shared" si="5"/>
        <v>0</v>
      </c>
      <c r="J149" s="45" t="s">
        <v>5</v>
      </c>
      <c r="K149" s="46"/>
      <c r="L149" s="46"/>
    </row>
    <row r="150" spans="1:12" s="96" customFormat="1" ht="12.75" customHeight="1">
      <c r="A150" s="17"/>
      <c r="B150" s="64" t="s">
        <v>230</v>
      </c>
      <c r="C150" s="62" t="s">
        <v>226</v>
      </c>
      <c r="D150" s="97" t="s">
        <v>227</v>
      </c>
      <c r="E150" s="49" t="s">
        <v>228</v>
      </c>
      <c r="F150" s="50">
        <v>0</v>
      </c>
      <c r="G150" s="50" t="s">
        <v>4</v>
      </c>
      <c r="H150" s="51">
        <v>0.99</v>
      </c>
      <c r="I150" s="79">
        <f t="shared" si="5"/>
        <v>0</v>
      </c>
      <c r="J150" s="45" t="s">
        <v>5</v>
      </c>
      <c r="K150" s="46"/>
      <c r="L150" s="46"/>
    </row>
    <row r="151" spans="1:12" s="96" customFormat="1" ht="12.75" customHeight="1">
      <c r="A151" s="17"/>
      <c r="B151" s="64"/>
      <c r="C151" s="98" t="s">
        <v>13</v>
      </c>
      <c r="D151" s="97" t="s">
        <v>243</v>
      </c>
      <c r="E151" s="49"/>
      <c r="F151" s="50">
        <v>1</v>
      </c>
      <c r="G151" s="50" t="s">
        <v>4</v>
      </c>
      <c r="H151" s="51">
        <v>2</v>
      </c>
      <c r="I151" s="79">
        <f t="shared" si="5"/>
        <v>2</v>
      </c>
      <c r="J151" s="45"/>
      <c r="K151" s="46"/>
      <c r="L151" s="46"/>
    </row>
    <row r="152" spans="1:12" s="96" customFormat="1" ht="12.75" customHeight="1" thickBot="1">
      <c r="A152" s="80"/>
      <c r="B152" s="81"/>
      <c r="C152" s="99"/>
      <c r="D152" s="83"/>
      <c r="E152" s="84"/>
      <c r="F152" s="85"/>
      <c r="G152" s="85"/>
      <c r="H152" s="86"/>
      <c r="I152" s="87" t="str">
        <f t="shared" si="5"/>
        <v/>
      </c>
      <c r="J152" s="88"/>
      <c r="K152" s="46"/>
      <c r="L152" s="46"/>
    </row>
    <row r="153" spans="1:12" s="96" customFormat="1" ht="12.75" customHeight="1">
      <c r="A153" s="17" t="s">
        <v>212</v>
      </c>
      <c r="B153" s="64"/>
      <c r="C153" s="47"/>
      <c r="D153" s="67"/>
      <c r="E153" s="49"/>
      <c r="F153" s="50"/>
      <c r="G153" s="50"/>
      <c r="H153" s="93"/>
      <c r="I153" s="95"/>
      <c r="J153" s="45"/>
      <c r="K153" s="46"/>
      <c r="L153" s="46"/>
    </row>
    <row r="154" spans="1:12" s="96" customFormat="1" ht="12.75" customHeight="1">
      <c r="A154" s="17"/>
      <c r="B154" s="64"/>
      <c r="C154" s="47"/>
      <c r="D154" s="65"/>
      <c r="E154" s="49"/>
      <c r="F154" s="50"/>
      <c r="G154" s="50"/>
      <c r="H154" s="51"/>
      <c r="I154" s="79"/>
      <c r="J154" s="45"/>
      <c r="K154" s="46"/>
      <c r="L154" s="46"/>
    </row>
    <row r="155" spans="1:12" s="96" customFormat="1" ht="12.75" customHeight="1">
      <c r="A155" s="17"/>
      <c r="B155" s="64"/>
      <c r="C155" s="47"/>
      <c r="D155" s="65"/>
      <c r="E155" s="49"/>
      <c r="F155" s="50"/>
      <c r="G155" s="50"/>
      <c r="H155" s="51"/>
      <c r="I155" s="79"/>
      <c r="J155" s="45"/>
      <c r="K155" s="46"/>
      <c r="L155" s="46"/>
    </row>
    <row r="156" spans="1:12" s="96" customFormat="1" ht="12.75" customHeight="1">
      <c r="A156" s="17"/>
      <c r="B156" s="64"/>
      <c r="C156" s="47"/>
      <c r="D156" s="65"/>
      <c r="E156" s="49"/>
      <c r="F156" s="50"/>
      <c r="G156" s="50"/>
      <c r="H156" s="51"/>
      <c r="I156" s="79"/>
      <c r="J156" s="45"/>
      <c r="K156" s="46"/>
      <c r="L156" s="46"/>
    </row>
    <row r="157" spans="1:12" s="96" customFormat="1" ht="12.75" customHeight="1">
      <c r="A157" s="17"/>
      <c r="B157" s="64"/>
      <c r="C157" s="47"/>
      <c r="D157" s="65"/>
      <c r="E157" s="49"/>
      <c r="F157" s="50"/>
      <c r="G157" s="50"/>
      <c r="H157" s="51"/>
      <c r="I157" s="79"/>
      <c r="J157" s="45"/>
      <c r="K157" s="46"/>
      <c r="L157" s="46"/>
    </row>
    <row r="158" spans="1:12" s="96" customFormat="1" ht="12.75" customHeight="1">
      <c r="A158" s="17"/>
      <c r="B158" s="64"/>
      <c r="C158" s="47"/>
      <c r="D158" s="65"/>
      <c r="E158" s="49"/>
      <c r="F158" s="50"/>
      <c r="G158" s="50"/>
      <c r="H158" s="51"/>
      <c r="I158" s="79"/>
      <c r="J158" s="45"/>
      <c r="K158" s="46"/>
      <c r="L158" s="46"/>
    </row>
    <row r="159" spans="1:12" s="96" customFormat="1" ht="12.75" customHeight="1">
      <c r="A159" s="17"/>
      <c r="B159" s="64"/>
      <c r="C159" s="47"/>
      <c r="D159" s="65"/>
      <c r="E159" s="49"/>
      <c r="F159" s="50"/>
      <c r="G159" s="50"/>
      <c r="H159" s="51"/>
      <c r="I159" s="79"/>
      <c r="J159" s="45"/>
      <c r="K159" s="46"/>
      <c r="L159" s="46"/>
    </row>
    <row r="160" spans="1:12" s="96" customFormat="1" ht="12.75" customHeight="1">
      <c r="A160" s="17"/>
      <c r="B160" s="64"/>
      <c r="C160" s="47"/>
      <c r="D160" s="65"/>
      <c r="E160" s="49"/>
      <c r="F160" s="50"/>
      <c r="G160" s="50"/>
      <c r="H160" s="51"/>
      <c r="I160" s="79"/>
      <c r="J160" s="45"/>
      <c r="K160" s="46"/>
      <c r="L160" s="46"/>
    </row>
    <row r="161" spans="1:12" s="96" customFormat="1" ht="12.75" customHeight="1">
      <c r="A161" s="17"/>
      <c r="B161" s="64"/>
      <c r="C161" s="47"/>
      <c r="D161" s="48"/>
      <c r="E161" s="49"/>
      <c r="F161" s="50"/>
      <c r="G161" s="50"/>
      <c r="H161" s="51"/>
      <c r="I161" s="79"/>
      <c r="J161" s="45"/>
      <c r="K161" s="46"/>
      <c r="L161" s="46"/>
    </row>
    <row r="162" spans="1:12" s="96" customFormat="1" ht="12.75" customHeight="1">
      <c r="A162" s="17"/>
      <c r="B162" s="64"/>
      <c r="C162" s="47"/>
      <c r="D162" s="65"/>
      <c r="E162" s="49"/>
      <c r="F162" s="50"/>
      <c r="G162" s="50"/>
      <c r="H162" s="51"/>
      <c r="I162" s="79"/>
      <c r="J162" s="45"/>
      <c r="K162" s="46"/>
      <c r="L162" s="46"/>
    </row>
    <row r="163" spans="1:12" s="96" customFormat="1" ht="12.75" customHeight="1">
      <c r="A163" s="17"/>
      <c r="B163" s="64"/>
      <c r="C163" s="47"/>
      <c r="D163" s="65"/>
      <c r="E163" s="49"/>
      <c r="F163" s="50"/>
      <c r="G163" s="50"/>
      <c r="H163" s="51"/>
      <c r="I163" s="79"/>
      <c r="J163" s="45"/>
      <c r="K163" s="46"/>
      <c r="L163" s="46"/>
    </row>
    <row r="164" spans="1:12" s="96" customFormat="1" ht="12.75" customHeight="1">
      <c r="A164" s="17"/>
      <c r="B164" s="64"/>
      <c r="C164" s="47"/>
      <c r="D164" s="48"/>
      <c r="E164" s="49"/>
      <c r="F164" s="50"/>
      <c r="G164" s="50"/>
      <c r="H164" s="51"/>
      <c r="I164" s="79"/>
      <c r="J164" s="45"/>
      <c r="K164" s="46"/>
      <c r="L164" s="46"/>
    </row>
    <row r="165" spans="1:12" s="96" customFormat="1" ht="12.75" customHeight="1">
      <c r="A165" s="17"/>
      <c r="B165" s="124"/>
      <c r="C165" s="58"/>
      <c r="D165" s="59"/>
      <c r="E165" s="49"/>
      <c r="F165" s="50"/>
      <c r="G165" s="50"/>
      <c r="H165" s="51"/>
      <c r="I165" s="79"/>
      <c r="J165" s="45"/>
      <c r="K165" s="46"/>
      <c r="L165" s="46"/>
    </row>
    <row r="166" spans="1:12" s="96" customFormat="1" ht="12.75" customHeight="1">
      <c r="A166" s="17"/>
      <c r="B166" s="64"/>
      <c r="C166" s="78"/>
      <c r="D166" s="65"/>
      <c r="E166" s="49"/>
      <c r="F166" s="50"/>
      <c r="G166" s="50"/>
      <c r="H166" s="51"/>
      <c r="I166" s="79"/>
      <c r="J166" s="45"/>
      <c r="K166" s="46"/>
      <c r="L166" s="46"/>
    </row>
    <row r="167" spans="1:12" s="96" customFormat="1" ht="12.75" customHeight="1" thickBot="1">
      <c r="A167" s="100"/>
      <c r="B167" s="101"/>
      <c r="C167" s="102"/>
      <c r="D167" s="103"/>
      <c r="E167" s="104"/>
      <c r="F167" s="105"/>
      <c r="G167" s="105"/>
      <c r="H167" s="106"/>
      <c r="I167" s="107"/>
      <c r="J167" s="108"/>
      <c r="K167" s="46"/>
      <c r="L167" s="46"/>
    </row>
    <row r="168" spans="1:12" s="96" customFormat="1" ht="12.75" customHeight="1" thickTop="1">
      <c r="A168" s="109" t="s">
        <v>218</v>
      </c>
      <c r="B168" s="64"/>
      <c r="C168" s="47"/>
      <c r="D168" s="110"/>
      <c r="E168" s="49"/>
      <c r="F168" s="50"/>
      <c r="G168" s="50"/>
      <c r="H168" s="93"/>
      <c r="I168" s="95"/>
      <c r="J168" s="111"/>
      <c r="K168" s="46"/>
      <c r="L168" s="46"/>
    </row>
    <row r="169" spans="1:12" s="96" customFormat="1" ht="12.75" customHeight="1">
      <c r="A169" s="17"/>
      <c r="B169" s="64"/>
      <c r="C169" s="112"/>
      <c r="D169" s="77"/>
      <c r="E169" s="49"/>
      <c r="F169" s="50"/>
      <c r="G169" s="50"/>
      <c r="H169" s="51"/>
      <c r="I169" s="79"/>
      <c r="J169" s="111"/>
      <c r="K169" s="76"/>
      <c r="L169" s="46"/>
    </row>
    <row r="170" spans="1:12" s="96" customFormat="1" ht="12.75" customHeight="1">
      <c r="A170" s="17"/>
      <c r="B170" s="64"/>
      <c r="C170" s="113"/>
      <c r="D170" s="114"/>
      <c r="E170" s="49"/>
      <c r="F170" s="50"/>
      <c r="G170" s="50"/>
      <c r="H170" s="51"/>
      <c r="I170" s="79"/>
      <c r="J170" s="70"/>
      <c r="K170" s="76"/>
      <c r="L170" s="46"/>
    </row>
    <row r="171" spans="1:12" s="96" customFormat="1" ht="12.75" customHeight="1">
      <c r="A171" s="17"/>
      <c r="B171" s="64"/>
      <c r="C171" s="112"/>
      <c r="D171" s="114"/>
      <c r="E171" s="49"/>
      <c r="F171" s="50"/>
      <c r="G171" s="50"/>
      <c r="H171" s="51"/>
      <c r="I171" s="79"/>
      <c r="J171" s="45"/>
      <c r="K171" s="46"/>
      <c r="L171" s="46"/>
    </row>
    <row r="172" spans="1:12" s="96" customFormat="1" ht="12.75" customHeight="1">
      <c r="A172" s="17"/>
      <c r="B172" s="64"/>
      <c r="C172" s="62"/>
      <c r="D172" s="97"/>
      <c r="E172" s="49"/>
      <c r="F172" s="50"/>
      <c r="G172" s="50"/>
      <c r="H172" s="51"/>
      <c r="I172" s="79"/>
      <c r="J172" s="45"/>
      <c r="K172" s="46"/>
      <c r="L172" s="46"/>
    </row>
    <row r="173" spans="1:12" s="96" customFormat="1" ht="12.75" customHeight="1">
      <c r="A173" s="17"/>
      <c r="B173" s="64"/>
      <c r="C173" s="47"/>
      <c r="D173" s="65"/>
      <c r="E173" s="49"/>
      <c r="F173" s="50"/>
      <c r="G173" s="50"/>
      <c r="H173" s="51"/>
      <c r="I173" s="79"/>
      <c r="J173" s="45"/>
      <c r="K173" s="46"/>
      <c r="L173" s="46"/>
    </row>
    <row r="174" spans="1:12" s="96" customFormat="1" ht="12.75" customHeight="1">
      <c r="A174" s="109" t="s">
        <v>219</v>
      </c>
      <c r="B174" s="64"/>
      <c r="C174" s="47"/>
      <c r="D174" s="65"/>
      <c r="E174" s="49"/>
      <c r="F174" s="50"/>
      <c r="G174" s="50"/>
      <c r="H174" s="51"/>
      <c r="I174" s="79"/>
      <c r="J174" s="45"/>
      <c r="K174" s="46"/>
      <c r="L174" s="46"/>
    </row>
    <row r="175" spans="1:12" s="96" customFormat="1" ht="12.75" customHeight="1">
      <c r="A175" s="17"/>
      <c r="B175" s="64"/>
      <c r="C175" s="115"/>
      <c r="D175" s="97"/>
      <c r="E175" s="116"/>
      <c r="F175" s="50"/>
      <c r="G175" s="50"/>
      <c r="H175" s="51"/>
      <c r="I175" s="79"/>
      <c r="J175" s="45"/>
      <c r="K175" s="46"/>
      <c r="L175" s="46"/>
    </row>
    <row r="176" spans="1:12" s="96" customFormat="1" ht="12.75" customHeight="1">
      <c r="A176" s="17"/>
      <c r="B176" s="64"/>
      <c r="C176" s="62"/>
      <c r="D176" s="97"/>
      <c r="E176" s="49"/>
      <c r="F176" s="50"/>
      <c r="G176" s="50"/>
      <c r="H176" s="51"/>
      <c r="I176" s="79"/>
      <c r="J176" s="117"/>
      <c r="K176" s="76"/>
      <c r="L176" s="46"/>
    </row>
    <row r="177" spans="1:12" s="96" customFormat="1" ht="12.75" customHeight="1">
      <c r="A177" s="17"/>
      <c r="B177" s="64"/>
      <c r="C177" s="47"/>
      <c r="D177" s="65"/>
      <c r="E177" s="49"/>
      <c r="F177" s="50"/>
      <c r="G177" s="50"/>
      <c r="H177" s="51"/>
      <c r="I177" s="79"/>
      <c r="J177" s="45"/>
      <c r="K177" s="46"/>
      <c r="L177" s="46"/>
    </row>
    <row r="178" spans="1:12" s="96" customFormat="1" ht="12.75" customHeight="1">
      <c r="A178" s="17"/>
      <c r="B178" s="64"/>
      <c r="C178" s="47"/>
      <c r="D178" s="65"/>
      <c r="E178" s="49"/>
      <c r="F178" s="50"/>
      <c r="G178" s="50"/>
      <c r="H178" s="51"/>
      <c r="I178" s="79" t="str">
        <f t="shared" si="5"/>
        <v/>
      </c>
      <c r="J178" s="45"/>
      <c r="K178" s="46"/>
      <c r="L178" s="46"/>
    </row>
    <row r="179" spans="1:12" s="96" customFormat="1" ht="12.75" customHeight="1">
      <c r="A179" s="17"/>
      <c r="B179" s="64"/>
      <c r="C179" s="47"/>
      <c r="D179" s="65"/>
      <c r="E179" s="49"/>
      <c r="F179" s="50"/>
      <c r="G179" s="50"/>
      <c r="H179" s="51"/>
      <c r="I179" s="79" t="str">
        <f t="shared" si="5"/>
        <v/>
      </c>
      <c r="J179" s="45"/>
      <c r="K179" s="46"/>
      <c r="L179" s="46"/>
    </row>
    <row r="180" spans="1:12" s="96" customFormat="1" ht="12.75" customHeight="1">
      <c r="A180" s="109"/>
      <c r="B180" s="64"/>
      <c r="C180" s="47"/>
      <c r="D180" s="65"/>
      <c r="E180" s="49"/>
      <c r="F180" s="50"/>
      <c r="G180" s="50"/>
      <c r="H180" s="51"/>
      <c r="I180" s="79"/>
      <c r="J180" s="45"/>
      <c r="K180" s="46"/>
      <c r="L180" s="46"/>
    </row>
    <row r="181" spans="1:12" s="96" customFormat="1" ht="12.75" customHeight="1">
      <c r="A181" s="17"/>
      <c r="B181" s="64"/>
      <c r="C181" s="47"/>
      <c r="D181" s="65"/>
      <c r="E181" s="49"/>
      <c r="F181" s="50"/>
      <c r="G181" s="50"/>
      <c r="H181" s="51"/>
      <c r="I181" s="79"/>
      <c r="J181" s="45"/>
      <c r="K181" s="46"/>
      <c r="L181" s="46"/>
    </row>
    <row r="182" spans="1:12" s="96" customFormat="1" ht="12.75" customHeight="1">
      <c r="A182" s="17"/>
      <c r="B182" s="64"/>
      <c r="C182" s="47"/>
      <c r="D182" s="65"/>
      <c r="E182" s="49"/>
      <c r="F182" s="50"/>
      <c r="G182" s="50"/>
      <c r="H182" s="51"/>
      <c r="I182" s="79"/>
      <c r="J182" s="45"/>
      <c r="K182" s="46"/>
      <c r="L182" s="46"/>
    </row>
    <row r="183" spans="1:12" s="96" customFormat="1" ht="12.75" customHeight="1">
      <c r="A183" s="46"/>
      <c r="B183" s="64" t="s">
        <v>235</v>
      </c>
      <c r="C183" s="47" t="s">
        <v>232</v>
      </c>
      <c r="D183" s="65" t="s">
        <v>233</v>
      </c>
      <c r="E183" s="49" t="s">
        <v>234</v>
      </c>
      <c r="F183" s="50">
        <v>0</v>
      </c>
      <c r="G183" s="50" t="s">
        <v>4</v>
      </c>
      <c r="H183" s="51">
        <v>0.1</v>
      </c>
      <c r="I183" s="79">
        <f t="shared" si="5"/>
        <v>0</v>
      </c>
      <c r="J183" s="45" t="s">
        <v>5</v>
      </c>
      <c r="K183" s="76"/>
      <c r="L183" s="46"/>
    </row>
    <row r="184" spans="1:12" s="96" customFormat="1" ht="12.75" customHeight="1">
      <c r="A184" s="46"/>
      <c r="B184" s="118" t="s">
        <v>266</v>
      </c>
      <c r="C184" s="58" t="s">
        <v>263</v>
      </c>
      <c r="D184" s="119" t="s">
        <v>264</v>
      </c>
      <c r="E184" s="49" t="s">
        <v>265</v>
      </c>
      <c r="F184" s="50">
        <v>2</v>
      </c>
      <c r="G184" s="50" t="s">
        <v>4</v>
      </c>
      <c r="H184" s="51">
        <v>0.3</v>
      </c>
      <c r="I184" s="79">
        <f t="shared" si="5"/>
        <v>0.6</v>
      </c>
      <c r="J184" s="45" t="s">
        <v>5</v>
      </c>
      <c r="K184" s="76"/>
      <c r="L184" s="46"/>
    </row>
    <row r="185" spans="1:12" s="96" customFormat="1" ht="12.75" customHeight="1">
      <c r="A185" s="46"/>
      <c r="B185" s="118" t="s">
        <v>290</v>
      </c>
      <c r="C185" s="58" t="s">
        <v>287</v>
      </c>
      <c r="D185" s="119" t="s">
        <v>288</v>
      </c>
      <c r="E185" s="49" t="s">
        <v>289</v>
      </c>
      <c r="F185" s="50"/>
      <c r="G185" s="50"/>
      <c r="H185" s="51">
        <v>17.8</v>
      </c>
      <c r="I185" s="79"/>
      <c r="J185" s="45" t="s">
        <v>5</v>
      </c>
      <c r="K185" s="76"/>
      <c r="L185" s="46"/>
    </row>
    <row r="186" spans="1:12" s="96" customFormat="1" ht="12.75" customHeight="1">
      <c r="A186" s="17"/>
      <c r="B186" s="64"/>
      <c r="C186" s="47" t="s">
        <v>220</v>
      </c>
      <c r="D186" s="65" t="s">
        <v>231</v>
      </c>
      <c r="E186" s="49"/>
      <c r="F186" s="50"/>
      <c r="G186" s="50"/>
      <c r="H186" s="51"/>
      <c r="I186" s="79" t="str">
        <f t="shared" si="5"/>
        <v/>
      </c>
      <c r="J186" s="45"/>
      <c r="K186" s="46"/>
      <c r="L186" s="46"/>
    </row>
    <row r="187" spans="1:12" s="96" customFormat="1" ht="12.75" customHeight="1">
      <c r="A187" s="17"/>
      <c r="B187" s="64"/>
      <c r="C187" s="47" t="s">
        <v>221</v>
      </c>
      <c r="D187" s="65" t="s">
        <v>231</v>
      </c>
      <c r="E187" s="49"/>
      <c r="F187" s="50"/>
      <c r="G187" s="50"/>
      <c r="H187" s="51"/>
      <c r="I187" s="79" t="str">
        <f t="shared" si="5"/>
        <v/>
      </c>
      <c r="J187" s="45"/>
      <c r="K187" s="46"/>
      <c r="L187" s="46"/>
    </row>
    <row r="188" spans="1:12" s="96" customFormat="1" ht="12.75" customHeight="1">
      <c r="A188" s="17"/>
      <c r="B188" s="64"/>
      <c r="C188" s="47" t="s">
        <v>222</v>
      </c>
      <c r="D188" s="65" t="s">
        <v>231</v>
      </c>
      <c r="E188" s="49"/>
      <c r="F188" s="50"/>
      <c r="G188" s="50"/>
      <c r="H188" s="51"/>
      <c r="I188" s="79" t="str">
        <f t="shared" si="5"/>
        <v/>
      </c>
      <c r="J188" s="45"/>
      <c r="K188" s="46"/>
      <c r="L188" s="46"/>
    </row>
    <row r="189" spans="1:12" s="96" customFormat="1" ht="12.75" customHeight="1">
      <c r="A189" s="17"/>
      <c r="B189" s="64"/>
      <c r="C189" s="47"/>
      <c r="D189" s="65"/>
      <c r="E189" s="49"/>
      <c r="F189" s="50"/>
      <c r="G189" s="50"/>
      <c r="H189" s="51"/>
      <c r="I189" s="79" t="str">
        <f t="shared" si="5"/>
        <v/>
      </c>
      <c r="J189" s="45"/>
      <c r="K189" s="46"/>
      <c r="L189" s="46"/>
    </row>
    <row r="190" spans="1:12" s="96" customFormat="1" ht="12.75" customHeight="1">
      <c r="A190" s="17"/>
      <c r="B190" s="64"/>
      <c r="C190" s="47"/>
      <c r="D190" s="65"/>
      <c r="E190" s="49"/>
      <c r="F190" s="50"/>
      <c r="G190" s="50"/>
      <c r="H190" s="51"/>
      <c r="I190" s="79" t="str">
        <f t="shared" si="5"/>
        <v/>
      </c>
      <c r="J190" s="45"/>
      <c r="K190" s="46"/>
      <c r="L190" s="46"/>
    </row>
    <row r="191" spans="1:12" s="96" customFormat="1" ht="12.75" customHeight="1">
      <c r="A191" s="17"/>
      <c r="B191" s="8"/>
      <c r="C191" s="47"/>
      <c r="D191" s="65"/>
      <c r="E191" s="49"/>
      <c r="F191" s="50"/>
      <c r="G191" s="50"/>
      <c r="H191" s="51"/>
      <c r="I191" s="79" t="str">
        <f t="shared" si="5"/>
        <v/>
      </c>
      <c r="J191" s="54"/>
      <c r="K191" s="46"/>
      <c r="L191" s="46"/>
    </row>
    <row r="192" spans="1:12" s="123" customFormat="1" ht="15.75" thickBot="1">
      <c r="A192" s="120"/>
      <c r="B192" s="81"/>
      <c r="C192" s="82"/>
      <c r="D192" s="121"/>
      <c r="E192" s="84"/>
      <c r="F192" s="85"/>
      <c r="G192" s="85"/>
      <c r="H192" s="86"/>
      <c r="I192" s="87" t="str">
        <f>IF(G192="x",IF(H192="","",IF(F192="","",#REF!*H192)),"")</f>
        <v/>
      </c>
      <c r="J192" s="88"/>
      <c r="K192" s="122"/>
      <c r="L192" s="122"/>
    </row>
    <row r="193" spans="1:12">
      <c r="B193" s="5"/>
      <c r="C193" s="26" t="s">
        <v>269</v>
      </c>
      <c r="D193" s="34" t="s">
        <v>281</v>
      </c>
      <c r="E193" s="35" t="s">
        <v>282</v>
      </c>
      <c r="F193" s="27"/>
      <c r="G193" s="27"/>
      <c r="H193" s="10"/>
      <c r="I193" s="9"/>
      <c r="J193" s="11"/>
      <c r="K193" s="6"/>
      <c r="L193" s="6"/>
    </row>
    <row r="194" spans="1:12">
      <c r="B194" s="5"/>
      <c r="C194" s="18"/>
      <c r="D194" s="19" t="s">
        <v>270</v>
      </c>
      <c r="E194" s="24" t="s">
        <v>275</v>
      </c>
      <c r="F194" s="13"/>
      <c r="G194" s="13"/>
      <c r="H194" s="15"/>
      <c r="I194" s="14"/>
      <c r="J194" s="11"/>
      <c r="K194" s="6"/>
      <c r="L194" s="6"/>
    </row>
    <row r="195" spans="1:12">
      <c r="B195" s="5"/>
      <c r="C195" s="12"/>
      <c r="D195" s="19" t="s">
        <v>271</v>
      </c>
      <c r="E195" s="24" t="s">
        <v>276</v>
      </c>
      <c r="F195" s="13"/>
      <c r="G195" s="13"/>
      <c r="H195" s="15"/>
      <c r="I195" s="14"/>
      <c r="J195" s="11"/>
      <c r="K195" s="6"/>
      <c r="L195" s="6"/>
    </row>
    <row r="196" spans="1:12">
      <c r="B196" s="5"/>
      <c r="C196" s="12"/>
      <c r="D196" s="19" t="s">
        <v>272</v>
      </c>
      <c r="E196" s="24" t="s">
        <v>275</v>
      </c>
      <c r="F196" s="13"/>
      <c r="G196" s="24" t="s">
        <v>279</v>
      </c>
      <c r="H196" s="15"/>
      <c r="I196" s="14"/>
      <c r="J196" s="11"/>
      <c r="K196" s="6"/>
      <c r="L196" s="6"/>
    </row>
    <row r="197" spans="1:12">
      <c r="B197" s="5"/>
      <c r="C197" s="12"/>
      <c r="D197" s="19" t="s">
        <v>273</v>
      </c>
      <c r="E197" s="24" t="s">
        <v>277</v>
      </c>
      <c r="F197" s="13"/>
      <c r="G197" s="13"/>
      <c r="H197" s="15"/>
      <c r="I197" s="14"/>
      <c r="J197" s="11"/>
      <c r="K197" s="6"/>
      <c r="L197" s="6"/>
    </row>
    <row r="198" spans="1:12" s="1" customFormat="1">
      <c r="A198" s="3"/>
      <c r="B198" s="20"/>
      <c r="C198" s="31"/>
      <c r="D198" s="19" t="s">
        <v>274</v>
      </c>
      <c r="E198" s="29" t="s">
        <v>278</v>
      </c>
      <c r="F198" s="143"/>
      <c r="G198" s="143"/>
      <c r="H198" s="28"/>
      <c r="I198" s="13"/>
      <c r="J198" s="11"/>
    </row>
    <row r="199" spans="1:12" s="1" customFormat="1" ht="15.75" thickBot="1">
      <c r="A199" s="3"/>
      <c r="B199" s="20"/>
      <c r="C199" s="31"/>
      <c r="D199" s="19" t="s">
        <v>291</v>
      </c>
      <c r="E199" s="128" t="s">
        <v>292</v>
      </c>
      <c r="F199" s="125"/>
      <c r="G199" s="125"/>
      <c r="H199" s="28"/>
      <c r="I199" s="127"/>
      <c r="J199" s="30"/>
    </row>
    <row r="200" spans="1:12" s="1" customFormat="1" ht="15.75" thickBot="1">
      <c r="A200" s="3"/>
      <c r="B200" s="20"/>
      <c r="C200" s="21"/>
      <c r="D200" s="22"/>
      <c r="E200" s="25"/>
      <c r="F200" s="23"/>
      <c r="G200" s="23"/>
      <c r="H200" s="32" t="s">
        <v>213</v>
      </c>
      <c r="I200" s="33">
        <f>SUM(I3:I192)</f>
        <v>57.730700000000006</v>
      </c>
      <c r="J200" s="30"/>
    </row>
    <row r="201" spans="1:12">
      <c r="B201" s="5"/>
      <c r="C201" s="6"/>
      <c r="D201" s="6"/>
      <c r="K201" s="6"/>
      <c r="L201" s="6"/>
    </row>
    <row r="202" spans="1:12">
      <c r="B202" s="5"/>
      <c r="C202" s="6"/>
      <c r="D202" s="1"/>
      <c r="K202" s="6"/>
      <c r="L202" s="6"/>
    </row>
  </sheetData>
  <mergeCells count="11">
    <mergeCell ref="F198:G198"/>
    <mergeCell ref="J1:J2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hyperlinks>
    <hyperlink ref="J3" r:id="rId1"/>
    <hyperlink ref="E3" r:id="rId2"/>
    <hyperlink ref="E70" r:id="rId3"/>
    <hyperlink ref="E71" r:id="rId4"/>
    <hyperlink ref="E72" r:id="rId5"/>
    <hyperlink ref="E66" r:id="rId6"/>
    <hyperlink ref="E99" r:id="rId7"/>
    <hyperlink ref="E113" r:id="rId8"/>
    <hyperlink ref="E114" r:id="rId9"/>
    <hyperlink ref="E75" r:id="rId10"/>
    <hyperlink ref="E102" r:id="rId11"/>
    <hyperlink ref="E76" r:id="rId12"/>
    <hyperlink ref="E82" r:id="rId13"/>
    <hyperlink ref="E108" r:id="rId14"/>
    <hyperlink ref="E116" r:id="rId15"/>
    <hyperlink ref="E73" r:id="rId16"/>
    <hyperlink ref="E74" r:id="rId17"/>
    <hyperlink ref="J68" r:id="rId18"/>
    <hyperlink ref="J69" r:id="rId19"/>
    <hyperlink ref="J70" r:id="rId20"/>
    <hyperlink ref="J71" r:id="rId21"/>
    <hyperlink ref="J72" r:id="rId22"/>
    <hyperlink ref="J73" r:id="rId23"/>
    <hyperlink ref="J74" r:id="rId24"/>
    <hyperlink ref="J75" r:id="rId25"/>
    <hyperlink ref="J90" r:id="rId26"/>
    <hyperlink ref="J91" r:id="rId27"/>
    <hyperlink ref="J92" r:id="rId28"/>
    <hyperlink ref="J93" r:id="rId29"/>
    <hyperlink ref="J94" r:id="rId30"/>
    <hyperlink ref="J95" r:id="rId31"/>
    <hyperlink ref="J96" r:id="rId32"/>
    <hyperlink ref="J102" r:id="rId33"/>
    <hyperlink ref="J107" r:id="rId34"/>
    <hyperlink ref="J108" r:id="rId35"/>
    <hyperlink ref="J66" r:id="rId36"/>
    <hyperlink ref="J104" r:id="rId37"/>
    <hyperlink ref="J113" r:id="rId38"/>
    <hyperlink ref="J82" r:id="rId39"/>
    <hyperlink ref="J76" r:id="rId40"/>
    <hyperlink ref="E85" r:id="rId41"/>
    <hyperlink ref="J97:J99" r:id="rId42" display="http://www.reichelt.de/"/>
    <hyperlink ref="E96" r:id="rId43"/>
    <hyperlink ref="E97" r:id="rId44"/>
    <hyperlink ref="E98" r:id="rId45"/>
    <hyperlink ref="E86" r:id="rId46"/>
    <hyperlink ref="E118" r:id="rId47"/>
    <hyperlink ref="J99:J100" r:id="rId48" display="http://www.reichelt.de/"/>
    <hyperlink ref="J106" r:id="rId49"/>
    <hyperlink ref="E106" r:id="rId50"/>
    <hyperlink ref="E107" r:id="rId51"/>
    <hyperlink ref="E110" r:id="rId52"/>
    <hyperlink ref="J110" r:id="rId53"/>
    <hyperlink ref="E100" r:id="rId54"/>
    <hyperlink ref="E117" r:id="rId55"/>
    <hyperlink ref="J117" r:id="rId56"/>
    <hyperlink ref="E147" r:id="rId57"/>
    <hyperlink ref="E149" r:id="rId58"/>
    <hyperlink ref="E150" r:id="rId59"/>
    <hyperlink ref="E183" r:id="rId60"/>
    <hyperlink ref="E68" r:id="rId61"/>
    <hyperlink ref="E104" r:id="rId62"/>
    <hyperlink ref="E111" r:id="rId63"/>
    <hyperlink ref="J111" r:id="rId64"/>
    <hyperlink ref="E148" r:id="rId65"/>
    <hyperlink ref="E184" r:id="rId66"/>
    <hyperlink ref="E185" r:id="rId67"/>
    <hyperlink ref="E69" r:id="rId68"/>
    <hyperlink ref="J6" r:id="rId69"/>
    <hyperlink ref="J7" r:id="rId70"/>
    <hyperlink ref="J9" r:id="rId71"/>
    <hyperlink ref="J13" r:id="rId72"/>
    <hyperlink ref="J16" r:id="rId73"/>
    <hyperlink ref="J21" r:id="rId74"/>
    <hyperlink ref="J22" r:id="rId75"/>
    <hyperlink ref="J34" r:id="rId76"/>
    <hyperlink ref="J35" r:id="rId77"/>
    <hyperlink ref="J36" r:id="rId78"/>
    <hyperlink ref="J37" r:id="rId79"/>
    <hyperlink ref="J38" r:id="rId80"/>
    <hyperlink ref="J39" r:id="rId81"/>
    <hyperlink ref="J40" r:id="rId82"/>
    <hyperlink ref="J41" r:id="rId83"/>
    <hyperlink ref="J42" r:id="rId84"/>
    <hyperlink ref="J43" r:id="rId85"/>
    <hyperlink ref="J47" r:id="rId86"/>
    <hyperlink ref="J48" r:id="rId87"/>
    <hyperlink ref="J5" r:id="rId88"/>
    <hyperlink ref="J44" r:id="rId89"/>
    <hyperlink ref="J45" r:id="rId90"/>
    <hyperlink ref="J33" r:id="rId91"/>
    <hyperlink ref="E5" r:id="rId92"/>
    <hyperlink ref="E7" r:id="rId93"/>
    <hyperlink ref="E13" r:id="rId94"/>
    <hyperlink ref="E14" r:id="rId95"/>
    <hyperlink ref="E16" r:id="rId96"/>
    <hyperlink ref="J14" r:id="rId97"/>
    <hyperlink ref="J19:J20" r:id="rId98" display="https://www.tme.eu/nl/"/>
    <hyperlink ref="E19" r:id="rId99"/>
    <hyperlink ref="E20" r:id="rId100"/>
    <hyperlink ref="E21" r:id="rId101"/>
    <hyperlink ref="E46" r:id="rId102"/>
    <hyperlink ref="J46" r:id="rId103"/>
    <hyperlink ref="E55" r:id="rId104"/>
    <hyperlink ref="E33" r:id="rId105"/>
    <hyperlink ref="E36" r:id="rId106"/>
    <hyperlink ref="E37" r:id="rId107"/>
    <hyperlink ref="E38" r:id="rId108"/>
    <hyperlink ref="E35" r:id="rId109"/>
    <hyperlink ref="E39" r:id="rId110"/>
    <hyperlink ref="E42" r:id="rId111"/>
    <hyperlink ref="E45" r:id="rId112"/>
    <hyperlink ref="E43" r:id="rId113"/>
    <hyperlink ref="E48" r:id="rId114"/>
    <hyperlink ref="E50" r:id="rId115"/>
    <hyperlink ref="E49" r:id="rId116"/>
    <hyperlink ref="E44" r:id="rId117"/>
    <hyperlink ref="E40" r:id="rId118"/>
    <hyperlink ref="E22" r:id="rId119"/>
    <hyperlink ref="E26" r:id="rId120"/>
    <hyperlink ref="E24" r:id="rId121"/>
    <hyperlink ref="E25" r:id="rId122"/>
    <hyperlink ref="E27" r:id="rId123"/>
    <hyperlink ref="J24:J27" r:id="rId124" display="http://www.reichelt.de/"/>
    <hyperlink ref="J29" r:id="rId125"/>
    <hyperlink ref="E29" r:id="rId126"/>
    <hyperlink ref="J10" r:id="rId127"/>
    <hyperlink ref="J11" r:id="rId128"/>
    <hyperlink ref="E17" r:id="rId129"/>
    <hyperlink ref="J17" r:id="rId130"/>
    <hyperlink ref="J64" r:id="rId131"/>
    <hyperlink ref="E34" r:id="rId132"/>
    <hyperlink ref="E47" r:id="rId133"/>
    <hyperlink ref="E41" r:id="rId134"/>
    <hyperlink ref="E51" r:id="rId135"/>
    <hyperlink ref="J30" r:id="rId136"/>
    <hyperlink ref="E30" r:id="rId137"/>
    <hyperlink ref="E31" r:id="rId138"/>
    <hyperlink ref="E53" r:id="rId139"/>
    <hyperlink ref="E59" r:id="rId140"/>
    <hyperlink ref="E60" r:id="rId141"/>
    <hyperlink ref="E6" r:id="rId142"/>
    <hyperlink ref="J4" r:id="rId143"/>
    <hyperlink ref="E4" r:id="rId144"/>
    <hyperlink ref="E32" r:id="rId145"/>
    <hyperlink ref="J120" r:id="rId146"/>
    <hyperlink ref="E11" r:id="rId147"/>
    <hyperlink ref="E10" r:id="rId148"/>
    <hyperlink ref="E8" r:id="rId149"/>
    <hyperlink ref="J8" r:id="rId150"/>
  </hyperlinks>
  <printOptions horizontalCentered="1" gridLines="1"/>
  <pageMargins left="0.39370078740157483" right="0.39370078740157483" top="0.39370078740157483" bottom="0.39370078740157483" header="0" footer="0"/>
  <pageSetup paperSize="9" scale="76" orientation="landscape" horizontalDpi="0" verticalDpi="0" r:id="rId15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Windows-gebruiker</cp:lastModifiedBy>
  <cp:lastPrinted>2018-08-25T07:04:18Z</cp:lastPrinted>
  <dcterms:created xsi:type="dcterms:W3CDTF">2018-03-22T07:47:55Z</dcterms:created>
  <dcterms:modified xsi:type="dcterms:W3CDTF">2019-01-22T13:21:30Z</dcterms:modified>
</cp:coreProperties>
</file>